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大数据、安管\"/>
    </mc:Choice>
  </mc:AlternateContent>
  <xr:revisionPtr revIDLastSave="0" documentId="13_ncr:1_{AB9D6D4E-A973-43F7-AA99-6941E7971EE6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L4" i="1"/>
  <c r="M4" i="1" s="1"/>
  <c r="Q4" i="1"/>
  <c r="R4" i="1" s="1"/>
  <c r="H5" i="1"/>
  <c r="L5" i="1"/>
  <c r="M5" i="1" s="1"/>
  <c r="Q5" i="1"/>
  <c r="R5" i="1" s="1"/>
  <c r="H6" i="1"/>
  <c r="S6" i="1" s="1"/>
  <c r="L6" i="1"/>
  <c r="M6" i="1" s="1"/>
  <c r="Q6" i="1"/>
  <c r="R6" i="1" s="1"/>
  <c r="H7" i="1"/>
  <c r="L7" i="1"/>
  <c r="M7" i="1" s="1"/>
  <c r="Q7" i="1"/>
  <c r="R7" i="1" s="1"/>
  <c r="H8" i="1"/>
  <c r="L8" i="1"/>
  <c r="M8" i="1" s="1"/>
  <c r="Q8" i="1"/>
  <c r="R8" i="1" s="1"/>
  <c r="H9" i="1"/>
  <c r="L9" i="1"/>
  <c r="M9" i="1" s="1"/>
  <c r="Q9" i="1"/>
  <c r="R9" i="1"/>
  <c r="H10" i="1"/>
  <c r="L10" i="1"/>
  <c r="M10" i="1" s="1"/>
  <c r="S10" i="1" s="1"/>
  <c r="Q10" i="1"/>
  <c r="R10" i="1" s="1"/>
  <c r="H11" i="1"/>
  <c r="L11" i="1"/>
  <c r="M11" i="1" s="1"/>
  <c r="Q11" i="1"/>
  <c r="R11" i="1" s="1"/>
  <c r="H12" i="1"/>
  <c r="L12" i="1"/>
  <c r="M12" i="1" s="1"/>
  <c r="Q12" i="1"/>
  <c r="R12" i="1" s="1"/>
  <c r="H13" i="1"/>
  <c r="L13" i="1"/>
  <c r="M13" i="1" s="1"/>
  <c r="Q13" i="1"/>
  <c r="R13" i="1" s="1"/>
  <c r="H14" i="1"/>
  <c r="L14" i="1"/>
  <c r="M14" i="1" s="1"/>
  <c r="Q14" i="1"/>
  <c r="R14" i="1" s="1"/>
  <c r="S14" i="1" s="1"/>
  <c r="H15" i="1"/>
  <c r="L15" i="1"/>
  <c r="M15" i="1"/>
  <c r="Q15" i="1"/>
  <c r="R15" i="1" s="1"/>
  <c r="H16" i="1"/>
  <c r="L16" i="1"/>
  <c r="M16" i="1" s="1"/>
  <c r="Q16" i="1"/>
  <c r="R16" i="1" s="1"/>
  <c r="H17" i="1"/>
  <c r="L17" i="1"/>
  <c r="M17" i="1" s="1"/>
  <c r="Q17" i="1"/>
  <c r="R17" i="1"/>
  <c r="H18" i="1"/>
  <c r="L18" i="1"/>
  <c r="M18" i="1" s="1"/>
  <c r="Q18" i="1"/>
  <c r="R18" i="1" s="1"/>
  <c r="S18" i="1"/>
  <c r="H19" i="1"/>
  <c r="L19" i="1"/>
  <c r="M19" i="1" s="1"/>
  <c r="S19" i="1" s="1"/>
  <c r="Q19" i="1"/>
  <c r="H20" i="1"/>
  <c r="L20" i="1"/>
  <c r="M20" i="1" s="1"/>
  <c r="Q20" i="1"/>
  <c r="R20" i="1"/>
  <c r="H21" i="1"/>
  <c r="L21" i="1"/>
  <c r="M21" i="1" s="1"/>
  <c r="S21" i="1" s="1"/>
  <c r="Q21" i="1"/>
  <c r="R21" i="1"/>
  <c r="H22" i="1"/>
  <c r="L22" i="1"/>
  <c r="M22" i="1"/>
  <c r="Q22" i="1"/>
  <c r="R22" i="1" s="1"/>
  <c r="H23" i="1"/>
  <c r="L23" i="1"/>
  <c r="M23" i="1" s="1"/>
  <c r="Q23" i="1"/>
  <c r="R23" i="1" s="1"/>
  <c r="H24" i="1"/>
  <c r="L24" i="1"/>
  <c r="M24" i="1"/>
  <c r="Q24" i="1"/>
  <c r="R24" i="1" s="1"/>
  <c r="H25" i="1"/>
  <c r="L25" i="1"/>
  <c r="M25" i="1" s="1"/>
  <c r="Q25" i="1"/>
  <c r="R25" i="1" s="1"/>
  <c r="H26" i="1"/>
  <c r="L26" i="1"/>
  <c r="M26" i="1"/>
  <c r="Q26" i="1"/>
  <c r="R26" i="1" s="1"/>
  <c r="H27" i="1"/>
  <c r="L27" i="1"/>
  <c r="M27" i="1" s="1"/>
  <c r="Q27" i="1"/>
  <c r="R27" i="1" s="1"/>
  <c r="H28" i="1"/>
  <c r="L28" i="1"/>
  <c r="M28" i="1"/>
  <c r="Q28" i="1"/>
  <c r="R28" i="1" s="1"/>
  <c r="H29" i="1"/>
  <c r="L29" i="1"/>
  <c r="M29" i="1" s="1"/>
  <c r="S29" i="1" s="1"/>
  <c r="Q29" i="1"/>
  <c r="R29" i="1" s="1"/>
  <c r="H30" i="1"/>
  <c r="L30" i="1"/>
  <c r="M30" i="1"/>
  <c r="Q30" i="1"/>
  <c r="R30" i="1" s="1"/>
  <c r="H31" i="1"/>
  <c r="L31" i="1"/>
  <c r="M31" i="1" s="1"/>
  <c r="Q31" i="1"/>
  <c r="R31" i="1" s="1"/>
  <c r="H32" i="1"/>
  <c r="L32" i="1"/>
  <c r="M32" i="1"/>
  <c r="Q32" i="1"/>
  <c r="R32" i="1" s="1"/>
  <c r="H33" i="1"/>
  <c r="L33" i="1"/>
  <c r="M33" i="1" s="1"/>
  <c r="Q33" i="1"/>
  <c r="R33" i="1" s="1"/>
  <c r="H34" i="1"/>
  <c r="L34" i="1"/>
  <c r="M34" i="1"/>
  <c r="Q34" i="1"/>
  <c r="R34" i="1" s="1"/>
  <c r="H35" i="1"/>
  <c r="L35" i="1"/>
  <c r="M35" i="1" s="1"/>
  <c r="Q35" i="1"/>
  <c r="R35" i="1" s="1"/>
  <c r="H36" i="1"/>
  <c r="L36" i="1"/>
  <c r="M36" i="1"/>
  <c r="Q36" i="1"/>
  <c r="R36" i="1" s="1"/>
  <c r="H37" i="1"/>
  <c r="S37" i="1" s="1"/>
  <c r="L37" i="1"/>
  <c r="M37" i="1" s="1"/>
  <c r="Q37" i="1"/>
  <c r="R37" i="1" s="1"/>
  <c r="H38" i="1"/>
  <c r="L38" i="1"/>
  <c r="M38" i="1" s="1"/>
  <c r="Q38" i="1"/>
  <c r="R38" i="1"/>
  <c r="H39" i="1"/>
  <c r="L39" i="1"/>
  <c r="M39" i="1" s="1"/>
  <c r="Q39" i="1"/>
  <c r="R39" i="1" s="1"/>
  <c r="H40" i="1"/>
  <c r="L40" i="1"/>
  <c r="M40" i="1" s="1"/>
  <c r="Q40" i="1"/>
  <c r="R40" i="1"/>
  <c r="H41" i="1"/>
  <c r="L41" i="1"/>
  <c r="M41" i="1" s="1"/>
  <c r="Q41" i="1"/>
  <c r="R41" i="1" s="1"/>
  <c r="H42" i="1"/>
  <c r="L42" i="1"/>
  <c r="M42" i="1" s="1"/>
  <c r="Q42" i="1"/>
  <c r="R42" i="1"/>
  <c r="H43" i="1"/>
  <c r="L43" i="1"/>
  <c r="M43" i="1" s="1"/>
  <c r="Q43" i="1"/>
  <c r="R43" i="1" s="1"/>
  <c r="H44" i="1"/>
  <c r="L44" i="1"/>
  <c r="M44" i="1" s="1"/>
  <c r="Q44" i="1"/>
  <c r="R44" i="1"/>
  <c r="H45" i="1"/>
  <c r="S45" i="1" s="1"/>
  <c r="L45" i="1"/>
  <c r="M45" i="1" s="1"/>
  <c r="Q45" i="1"/>
  <c r="R45" i="1" s="1"/>
  <c r="H46" i="1"/>
  <c r="L46" i="1"/>
  <c r="M46" i="1"/>
  <c r="Q46" i="1"/>
  <c r="R46" i="1" s="1"/>
  <c r="H47" i="1"/>
  <c r="L47" i="1"/>
  <c r="M47" i="1" s="1"/>
  <c r="Q47" i="1"/>
  <c r="R47" i="1" s="1"/>
  <c r="H48" i="1"/>
  <c r="L48" i="1"/>
  <c r="M48" i="1"/>
  <c r="Q48" i="1"/>
  <c r="R48" i="1" s="1"/>
  <c r="H49" i="1"/>
  <c r="L49" i="1"/>
  <c r="M49" i="1" s="1"/>
  <c r="Q49" i="1"/>
  <c r="R49" i="1" s="1"/>
  <c r="H50" i="1"/>
  <c r="L50" i="1"/>
  <c r="M50" i="1"/>
  <c r="Q50" i="1"/>
  <c r="R50" i="1" s="1"/>
  <c r="H51" i="1"/>
  <c r="L51" i="1"/>
  <c r="M51" i="1" s="1"/>
  <c r="Q51" i="1"/>
  <c r="R51" i="1" s="1"/>
  <c r="H52" i="1"/>
  <c r="L52" i="1"/>
  <c r="M52" i="1"/>
  <c r="Q52" i="1"/>
  <c r="R52" i="1" s="1"/>
  <c r="H53" i="1"/>
  <c r="S53" i="1" s="1"/>
  <c r="L53" i="1"/>
  <c r="M53" i="1" s="1"/>
  <c r="Q53" i="1"/>
  <c r="R53" i="1" s="1"/>
  <c r="H54" i="1"/>
  <c r="L54" i="1"/>
  <c r="M54" i="1"/>
  <c r="Q54" i="1"/>
  <c r="R54" i="1"/>
  <c r="H55" i="1"/>
  <c r="L55" i="1"/>
  <c r="M55" i="1" s="1"/>
  <c r="Q55" i="1"/>
  <c r="R55" i="1" s="1"/>
  <c r="H56" i="1"/>
  <c r="L56" i="1"/>
  <c r="M56" i="1" s="1"/>
  <c r="Q56" i="1"/>
  <c r="R56" i="1" s="1"/>
  <c r="H57" i="1"/>
  <c r="L57" i="1"/>
  <c r="M57" i="1" s="1"/>
  <c r="Q57" i="1"/>
  <c r="R57" i="1" s="1"/>
  <c r="H58" i="1"/>
  <c r="L58" i="1"/>
  <c r="M58" i="1"/>
  <c r="Q58" i="1"/>
  <c r="R58" i="1" s="1"/>
  <c r="H59" i="1"/>
  <c r="L59" i="1"/>
  <c r="M59" i="1" s="1"/>
  <c r="Q59" i="1"/>
  <c r="R59" i="1" s="1"/>
  <c r="H60" i="1"/>
  <c r="L60" i="1"/>
  <c r="M60" i="1"/>
  <c r="Q60" i="1"/>
  <c r="R60" i="1" s="1"/>
  <c r="H61" i="1"/>
  <c r="S61" i="1" s="1"/>
  <c r="L61" i="1"/>
  <c r="M61" i="1" s="1"/>
  <c r="Q61" i="1"/>
  <c r="R61" i="1" s="1"/>
  <c r="H62" i="1"/>
  <c r="L62" i="1"/>
  <c r="M62" i="1"/>
  <c r="Q62" i="1"/>
  <c r="R62" i="1"/>
  <c r="H63" i="1"/>
  <c r="L63" i="1"/>
  <c r="M63" i="1" s="1"/>
  <c r="Q63" i="1"/>
  <c r="R63" i="1" s="1"/>
  <c r="H64" i="1"/>
  <c r="L64" i="1"/>
  <c r="M64" i="1"/>
  <c r="Q64" i="1"/>
  <c r="R64" i="1" s="1"/>
  <c r="H65" i="1"/>
  <c r="L65" i="1"/>
  <c r="M65" i="1" s="1"/>
  <c r="Q65" i="1"/>
  <c r="R65" i="1" s="1"/>
  <c r="H66" i="1"/>
  <c r="L66" i="1"/>
  <c r="M66" i="1"/>
  <c r="Q66" i="1"/>
  <c r="R66" i="1"/>
  <c r="H67" i="1"/>
  <c r="L67" i="1"/>
  <c r="M67" i="1" s="1"/>
  <c r="Q67" i="1"/>
  <c r="R67" i="1" s="1"/>
  <c r="H68" i="1"/>
  <c r="L68" i="1"/>
  <c r="M68" i="1" s="1"/>
  <c r="Q68" i="1"/>
  <c r="R68" i="1"/>
  <c r="H69" i="1"/>
  <c r="L69" i="1"/>
  <c r="M69" i="1" s="1"/>
  <c r="Q69" i="1"/>
  <c r="R69" i="1" s="1"/>
  <c r="S69" i="1"/>
  <c r="H70" i="1"/>
  <c r="L70" i="1"/>
  <c r="M70" i="1"/>
  <c r="Q70" i="1"/>
  <c r="R70" i="1" s="1"/>
  <c r="H71" i="1"/>
  <c r="L71" i="1"/>
  <c r="M71" i="1" s="1"/>
  <c r="Q71" i="1"/>
  <c r="R71" i="1" s="1"/>
  <c r="H72" i="1"/>
  <c r="L72" i="1"/>
  <c r="M72" i="1"/>
  <c r="Q72" i="1"/>
  <c r="R72" i="1" s="1"/>
  <c r="H73" i="1"/>
  <c r="L73" i="1"/>
  <c r="M73" i="1" s="1"/>
  <c r="Q73" i="1"/>
  <c r="R73" i="1" s="1"/>
  <c r="H74" i="1"/>
  <c r="L74" i="1"/>
  <c r="M74" i="1"/>
  <c r="Q74" i="1"/>
  <c r="R74" i="1" s="1"/>
  <c r="H75" i="1"/>
  <c r="L75" i="1"/>
  <c r="M75" i="1" s="1"/>
  <c r="Q75" i="1"/>
  <c r="R75" i="1" s="1"/>
  <c r="H76" i="1"/>
  <c r="L76" i="1"/>
  <c r="M76" i="1" s="1"/>
  <c r="Q76" i="1"/>
  <c r="R76" i="1"/>
  <c r="H77" i="1"/>
  <c r="L77" i="1"/>
  <c r="M77" i="1" s="1"/>
  <c r="Q77" i="1"/>
  <c r="R77" i="1" s="1"/>
  <c r="S77" i="1"/>
  <c r="H78" i="1"/>
  <c r="L78" i="1"/>
  <c r="M78" i="1"/>
  <c r="Q78" i="1"/>
  <c r="R78" i="1" s="1"/>
  <c r="H79" i="1"/>
  <c r="L79" i="1"/>
  <c r="M79" i="1" s="1"/>
  <c r="Q79" i="1"/>
  <c r="R79" i="1" s="1"/>
  <c r="H80" i="1"/>
  <c r="L80" i="1"/>
  <c r="M80" i="1"/>
  <c r="Q80" i="1"/>
  <c r="R80" i="1" s="1"/>
  <c r="H81" i="1"/>
  <c r="L81" i="1"/>
  <c r="M81" i="1" s="1"/>
  <c r="Q81" i="1"/>
  <c r="R81" i="1" s="1"/>
  <c r="H82" i="1"/>
  <c r="L82" i="1"/>
  <c r="M82" i="1"/>
  <c r="Q82" i="1"/>
  <c r="R82" i="1" s="1"/>
  <c r="H83" i="1"/>
  <c r="L83" i="1"/>
  <c r="M83" i="1" s="1"/>
  <c r="Q83" i="1"/>
  <c r="R83" i="1" s="1"/>
  <c r="H84" i="1"/>
  <c r="L84" i="1"/>
  <c r="M84" i="1"/>
  <c r="Q84" i="1"/>
  <c r="R84" i="1" s="1"/>
  <c r="H85" i="1"/>
  <c r="L85" i="1"/>
  <c r="M85" i="1" s="1"/>
  <c r="S85" i="1" s="1"/>
  <c r="Q85" i="1"/>
  <c r="R85" i="1" s="1"/>
  <c r="H86" i="1"/>
  <c r="L86" i="1"/>
  <c r="M86" i="1"/>
  <c r="Q86" i="1"/>
  <c r="R86" i="1" s="1"/>
  <c r="H87" i="1"/>
  <c r="L87" i="1"/>
  <c r="M87" i="1" s="1"/>
  <c r="Q87" i="1"/>
  <c r="R87" i="1" s="1"/>
  <c r="H88" i="1"/>
  <c r="L88" i="1"/>
  <c r="M88" i="1"/>
  <c r="Q88" i="1"/>
  <c r="R88" i="1" s="1"/>
  <c r="H89" i="1"/>
  <c r="L89" i="1"/>
  <c r="M89" i="1" s="1"/>
  <c r="S89" i="1" s="1"/>
  <c r="Q89" i="1"/>
  <c r="R89" i="1"/>
  <c r="H90" i="1"/>
  <c r="L90" i="1"/>
  <c r="M90" i="1" s="1"/>
  <c r="Q90" i="1"/>
  <c r="R90" i="1"/>
  <c r="H91" i="1"/>
  <c r="L91" i="1"/>
  <c r="M91" i="1" s="1"/>
  <c r="S91" i="1" s="1"/>
  <c r="Q91" i="1"/>
  <c r="R91" i="1"/>
  <c r="H92" i="1"/>
  <c r="L92" i="1"/>
  <c r="M92" i="1"/>
  <c r="Q92" i="1"/>
  <c r="R92" i="1" s="1"/>
  <c r="H93" i="1"/>
  <c r="L93" i="1"/>
  <c r="M93" i="1"/>
  <c r="Q93" i="1"/>
  <c r="R93" i="1" s="1"/>
  <c r="H94" i="1"/>
  <c r="L94" i="1"/>
  <c r="M94" i="1" s="1"/>
  <c r="Q94" i="1"/>
  <c r="R94" i="1"/>
  <c r="H95" i="1"/>
  <c r="L95" i="1"/>
  <c r="M95" i="1"/>
  <c r="Q95" i="1"/>
  <c r="R95" i="1"/>
  <c r="H96" i="1"/>
  <c r="L96" i="1"/>
  <c r="M96" i="1"/>
  <c r="Q96" i="1"/>
  <c r="R96" i="1" s="1"/>
  <c r="H97" i="1"/>
  <c r="L97" i="1"/>
  <c r="M97" i="1"/>
  <c r="Q97" i="1"/>
  <c r="R97" i="1" s="1"/>
  <c r="H98" i="1"/>
  <c r="L98" i="1"/>
  <c r="M98" i="1" s="1"/>
  <c r="Q98" i="1"/>
  <c r="R98" i="1" s="1"/>
  <c r="H99" i="1"/>
  <c r="L99" i="1"/>
  <c r="M99" i="1"/>
  <c r="S99" i="1" s="1"/>
  <c r="Q99" i="1"/>
  <c r="R99" i="1"/>
  <c r="H100" i="1"/>
  <c r="L100" i="1"/>
  <c r="M100" i="1" s="1"/>
  <c r="Q100" i="1"/>
  <c r="R100" i="1" s="1"/>
  <c r="H101" i="1"/>
  <c r="L101" i="1"/>
  <c r="M101" i="1" s="1"/>
  <c r="Q101" i="1"/>
  <c r="R101" i="1"/>
  <c r="H102" i="1"/>
  <c r="L102" i="1"/>
  <c r="M102" i="1" s="1"/>
  <c r="Q102" i="1"/>
  <c r="R102" i="1"/>
  <c r="H103" i="1"/>
  <c r="L103" i="1"/>
  <c r="M103" i="1"/>
  <c r="Q103" i="1"/>
  <c r="R103" i="1"/>
  <c r="H104" i="1"/>
  <c r="L104" i="1"/>
  <c r="M104" i="1"/>
  <c r="Q104" i="1"/>
  <c r="R104" i="1" s="1"/>
  <c r="H105" i="1"/>
  <c r="L105" i="1"/>
  <c r="M105" i="1"/>
  <c r="Q105" i="1"/>
  <c r="R105" i="1" s="1"/>
  <c r="H106" i="1"/>
  <c r="L106" i="1"/>
  <c r="M106" i="1" s="1"/>
  <c r="Q106" i="1"/>
  <c r="R106" i="1" s="1"/>
  <c r="H107" i="1"/>
  <c r="L107" i="1"/>
  <c r="M107" i="1"/>
  <c r="S107" i="1" s="1"/>
  <c r="Q107" i="1"/>
  <c r="R107" i="1"/>
  <c r="H108" i="1"/>
  <c r="L108" i="1"/>
  <c r="M108" i="1" s="1"/>
  <c r="Q108" i="1"/>
  <c r="R108" i="1" s="1"/>
  <c r="H109" i="1"/>
  <c r="L109" i="1"/>
  <c r="M109" i="1" s="1"/>
  <c r="Q109" i="1"/>
  <c r="R109" i="1"/>
  <c r="H110" i="1"/>
  <c r="L110" i="1"/>
  <c r="M110" i="1" s="1"/>
  <c r="Q110" i="1"/>
  <c r="R110" i="1"/>
  <c r="H111" i="1"/>
  <c r="L111" i="1"/>
  <c r="M111" i="1"/>
  <c r="Q111" i="1"/>
  <c r="R111" i="1"/>
  <c r="H112" i="1"/>
  <c r="L112" i="1"/>
  <c r="M112" i="1"/>
  <c r="Q112" i="1"/>
  <c r="R112" i="1" s="1"/>
  <c r="H113" i="1"/>
  <c r="L113" i="1"/>
  <c r="M113" i="1" s="1"/>
  <c r="Q113" i="1"/>
  <c r="R113" i="1" s="1"/>
  <c r="H114" i="1"/>
  <c r="L114" i="1"/>
  <c r="M114" i="1" s="1"/>
  <c r="Q114" i="1"/>
  <c r="R114" i="1" s="1"/>
  <c r="H115" i="1"/>
  <c r="L115" i="1"/>
  <c r="M115" i="1"/>
  <c r="Q115" i="1"/>
  <c r="R115" i="1" s="1"/>
  <c r="H116" i="1"/>
  <c r="L116" i="1"/>
  <c r="M116" i="1" s="1"/>
  <c r="Q116" i="1"/>
  <c r="R116" i="1" s="1"/>
  <c r="H117" i="1"/>
  <c r="L117" i="1"/>
  <c r="M117" i="1" s="1"/>
  <c r="Q117" i="1"/>
  <c r="R117" i="1" s="1"/>
  <c r="H118" i="1"/>
  <c r="L118" i="1"/>
  <c r="M118" i="1" s="1"/>
  <c r="Q118" i="1"/>
  <c r="R118" i="1" s="1"/>
  <c r="H119" i="1"/>
  <c r="L119" i="1"/>
  <c r="M119" i="1" s="1"/>
  <c r="S119" i="1" s="1"/>
  <c r="Q119" i="1"/>
  <c r="R119" i="1"/>
  <c r="H120" i="1"/>
  <c r="L120" i="1"/>
  <c r="M120" i="1" s="1"/>
  <c r="Q120" i="1"/>
  <c r="R120" i="1" s="1"/>
  <c r="H121" i="1"/>
  <c r="L121" i="1"/>
  <c r="M121" i="1" s="1"/>
  <c r="Q121" i="1"/>
  <c r="R121" i="1" s="1"/>
  <c r="H122" i="1"/>
  <c r="L122" i="1"/>
  <c r="M122" i="1" s="1"/>
  <c r="Q122" i="1"/>
  <c r="R122" i="1" s="1"/>
  <c r="H123" i="1"/>
  <c r="L123" i="1"/>
  <c r="M123" i="1"/>
  <c r="Q123" i="1"/>
  <c r="R123" i="1" s="1"/>
  <c r="H124" i="1"/>
  <c r="L124" i="1"/>
  <c r="M124" i="1" s="1"/>
  <c r="Q124" i="1"/>
  <c r="R124" i="1" s="1"/>
  <c r="H125" i="1"/>
  <c r="L125" i="1"/>
  <c r="M125" i="1" s="1"/>
  <c r="Q125" i="1"/>
  <c r="R125" i="1" s="1"/>
  <c r="H126" i="1"/>
  <c r="L126" i="1"/>
  <c r="M126" i="1" s="1"/>
  <c r="Q126" i="1"/>
  <c r="R126" i="1" s="1"/>
  <c r="H127" i="1"/>
  <c r="L127" i="1"/>
  <c r="M127" i="1" s="1"/>
  <c r="S127" i="1" s="1"/>
  <c r="Q127" i="1"/>
  <c r="R127" i="1"/>
  <c r="H128" i="1"/>
  <c r="L128" i="1"/>
  <c r="M128" i="1" s="1"/>
  <c r="Q128" i="1"/>
  <c r="R128" i="1" s="1"/>
  <c r="H129" i="1"/>
  <c r="L129" i="1"/>
  <c r="M129" i="1" s="1"/>
  <c r="Q129" i="1"/>
  <c r="R129" i="1" s="1"/>
  <c r="H130" i="1"/>
  <c r="L130" i="1"/>
  <c r="M130" i="1" s="1"/>
  <c r="Q130" i="1"/>
  <c r="R130" i="1" s="1"/>
  <c r="H131" i="1"/>
  <c r="L131" i="1"/>
  <c r="M131" i="1"/>
  <c r="Q131" i="1"/>
  <c r="R131" i="1" s="1"/>
  <c r="H132" i="1"/>
  <c r="L132" i="1"/>
  <c r="M132" i="1" s="1"/>
  <c r="Q132" i="1"/>
  <c r="R132" i="1" s="1"/>
  <c r="H133" i="1"/>
  <c r="L133" i="1"/>
  <c r="M133" i="1" s="1"/>
  <c r="Q133" i="1"/>
  <c r="R133" i="1" s="1"/>
  <c r="H134" i="1"/>
  <c r="L134" i="1"/>
  <c r="M134" i="1" s="1"/>
  <c r="Q134" i="1"/>
  <c r="R134" i="1" s="1"/>
  <c r="H135" i="1"/>
  <c r="L135" i="1"/>
  <c r="M135" i="1" s="1"/>
  <c r="S135" i="1" s="1"/>
  <c r="Q135" i="1"/>
  <c r="R135" i="1"/>
  <c r="H136" i="1"/>
  <c r="L136" i="1"/>
  <c r="M136" i="1" s="1"/>
  <c r="Q136" i="1"/>
  <c r="R136" i="1" s="1"/>
  <c r="H137" i="1"/>
  <c r="L137" i="1"/>
  <c r="M137" i="1" s="1"/>
  <c r="Q137" i="1"/>
  <c r="R137" i="1" s="1"/>
  <c r="H138" i="1"/>
  <c r="L138" i="1"/>
  <c r="M138" i="1" s="1"/>
  <c r="Q138" i="1"/>
  <c r="R138" i="1" s="1"/>
  <c r="H139" i="1"/>
  <c r="L139" i="1"/>
  <c r="M139" i="1"/>
  <c r="S139" i="1" s="1"/>
  <c r="Q139" i="1"/>
  <c r="R139" i="1"/>
  <c r="H140" i="1"/>
  <c r="L140" i="1"/>
  <c r="M140" i="1" s="1"/>
  <c r="Q140" i="1"/>
  <c r="R140" i="1" s="1"/>
  <c r="H141" i="1"/>
  <c r="L141" i="1"/>
  <c r="M141" i="1" s="1"/>
  <c r="Q141" i="1"/>
  <c r="R141" i="1" s="1"/>
  <c r="H142" i="1"/>
  <c r="L142" i="1"/>
  <c r="M142" i="1" s="1"/>
  <c r="S142" i="1" s="1"/>
  <c r="Q142" i="1"/>
  <c r="R142" i="1"/>
  <c r="H143" i="1"/>
  <c r="L143" i="1"/>
  <c r="M143" i="1" s="1"/>
  <c r="S143" i="1" s="1"/>
  <c r="Q143" i="1"/>
  <c r="R143" i="1"/>
  <c r="H144" i="1"/>
  <c r="L144" i="1"/>
  <c r="M144" i="1" s="1"/>
  <c r="S144" i="1" s="1"/>
  <c r="Q144" i="1"/>
  <c r="R144" i="1" s="1"/>
  <c r="H145" i="1"/>
  <c r="L145" i="1"/>
  <c r="M145" i="1" s="1"/>
  <c r="Q145" i="1"/>
  <c r="R145" i="1" s="1"/>
  <c r="H146" i="1"/>
  <c r="S146" i="1" s="1"/>
  <c r="L146" i="1"/>
  <c r="M146" i="1" s="1"/>
  <c r="Q146" i="1"/>
  <c r="R146" i="1" s="1"/>
  <c r="H147" i="1"/>
  <c r="L147" i="1"/>
  <c r="M147" i="1" s="1"/>
  <c r="S147" i="1" s="1"/>
  <c r="Q147" i="1"/>
  <c r="R147" i="1" s="1"/>
  <c r="H148" i="1"/>
  <c r="L148" i="1"/>
  <c r="M148" i="1"/>
  <c r="Q148" i="1"/>
  <c r="R148" i="1" s="1"/>
  <c r="S7" i="1" l="1"/>
  <c r="S5" i="1"/>
  <c r="S11" i="1"/>
  <c r="S9" i="1"/>
  <c r="S13" i="1"/>
  <c r="S20" i="1"/>
  <c r="S17" i="1"/>
  <c r="S54" i="1"/>
  <c r="S46" i="1"/>
  <c r="S38" i="1"/>
  <c r="S30" i="1"/>
  <c r="S41" i="1"/>
  <c r="S138" i="1"/>
  <c r="S123" i="1"/>
  <c r="S115" i="1"/>
  <c r="S130" i="1"/>
  <c r="S122" i="1"/>
  <c r="S114" i="1"/>
  <c r="S131" i="1"/>
  <c r="S134" i="1"/>
  <c r="S126" i="1"/>
  <c r="S118" i="1"/>
  <c r="S106" i="1"/>
  <c r="S98" i="1"/>
  <c r="S111" i="1"/>
  <c r="S103" i="1"/>
  <c r="S95" i="1"/>
  <c r="S110" i="1"/>
  <c r="S102" i="1"/>
  <c r="S94" i="1"/>
  <c r="S90" i="1"/>
  <c r="S78" i="1"/>
  <c r="S73" i="1"/>
  <c r="S68" i="1"/>
  <c r="S70" i="1"/>
  <c r="S62" i="1"/>
  <c r="S145" i="1"/>
  <c r="S136" i="1"/>
  <c r="S128" i="1"/>
  <c r="S120" i="1"/>
  <c r="S116" i="1"/>
  <c r="S108" i="1"/>
  <c r="S96" i="1"/>
  <c r="S92" i="1"/>
  <c r="S57" i="1"/>
  <c r="S25" i="1"/>
  <c r="S86" i="1"/>
  <c r="S140" i="1"/>
  <c r="S132" i="1"/>
  <c r="S124" i="1"/>
  <c r="S112" i="1"/>
  <c r="S104" i="1"/>
  <c r="S100" i="1"/>
  <c r="S65" i="1"/>
  <c r="S33" i="1"/>
  <c r="S148" i="1"/>
  <c r="S87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1" i="1"/>
  <c r="S49" i="1"/>
  <c r="S76" i="1"/>
  <c r="S71" i="1"/>
  <c r="S63" i="1"/>
  <c r="S52" i="1"/>
  <c r="S36" i="1"/>
  <c r="S23" i="1"/>
  <c r="S22" i="1"/>
  <c r="S88" i="1"/>
  <c r="S82" i="1"/>
  <c r="S74" i="1"/>
  <c r="S66" i="1"/>
  <c r="S58" i="1"/>
  <c r="S50" i="1"/>
  <c r="S42" i="1"/>
  <c r="S15" i="1"/>
  <c r="S84" i="1"/>
  <c r="S79" i="1"/>
  <c r="S60" i="1"/>
  <c r="S55" i="1"/>
  <c r="S47" i="1"/>
  <c r="S44" i="1"/>
  <c r="S39" i="1"/>
  <c r="S31" i="1"/>
  <c r="S28" i="1"/>
  <c r="S34" i="1"/>
  <c r="S26" i="1"/>
  <c r="S16" i="1"/>
  <c r="S4" i="1"/>
  <c r="S83" i="1"/>
  <c r="S80" i="1"/>
  <c r="S75" i="1"/>
  <c r="S72" i="1"/>
  <c r="S67" i="1"/>
  <c r="S64" i="1"/>
  <c r="S59" i="1"/>
  <c r="S56" i="1"/>
  <c r="S51" i="1"/>
  <c r="S48" i="1"/>
  <c r="S43" i="1"/>
  <c r="S40" i="1"/>
  <c r="S35" i="1"/>
  <c r="S32" i="1"/>
  <c r="S27" i="1"/>
  <c r="S24" i="1"/>
  <c r="S12" i="1"/>
  <c r="S8" i="1"/>
  <c r="T32" i="1" l="1"/>
  <c r="T8" i="1"/>
  <c r="T138" i="1"/>
  <c r="T80" i="1"/>
  <c r="T84" i="1"/>
  <c r="T23" i="1"/>
  <c r="T69" i="1"/>
  <c r="T109" i="1"/>
  <c r="T33" i="1"/>
  <c r="T41" i="1"/>
  <c r="T136" i="1"/>
  <c r="T110" i="1"/>
  <c r="T35" i="1"/>
  <c r="T34" i="1"/>
  <c r="T82" i="1"/>
  <c r="T52" i="1"/>
  <c r="T113" i="1"/>
  <c r="T46" i="1"/>
  <c r="T86" i="1"/>
  <c r="T145" i="1"/>
  <c r="T73" i="1"/>
  <c r="T142" i="1"/>
  <c r="T11" i="1"/>
  <c r="T130" i="1"/>
  <c r="T118" i="1"/>
  <c r="T64" i="1"/>
  <c r="T39" i="1"/>
  <c r="T42" i="1"/>
  <c r="T10" i="1"/>
  <c r="T93" i="1"/>
  <c r="T141" i="1"/>
  <c r="T100" i="1"/>
  <c r="T57" i="1"/>
  <c r="T20" i="1"/>
  <c r="T114" i="1"/>
  <c r="T12" i="1"/>
  <c r="T67" i="1"/>
  <c r="T44" i="1"/>
  <c r="T50" i="1"/>
  <c r="T29" i="1"/>
  <c r="T49" i="1"/>
  <c r="T129" i="1"/>
  <c r="T70" i="1"/>
  <c r="T140" i="1"/>
  <c r="T89" i="1"/>
  <c r="T40" i="1"/>
  <c r="T56" i="1"/>
  <c r="T4" i="1"/>
  <c r="T91" i="1"/>
  <c r="T103" i="1"/>
  <c r="T115" i="1"/>
  <c r="T119" i="1"/>
  <c r="T127" i="1"/>
  <c r="T131" i="1"/>
  <c r="T95" i="1"/>
  <c r="T99" i="1"/>
  <c r="T107" i="1"/>
  <c r="T111" i="1"/>
  <c r="T123" i="1"/>
  <c r="T135" i="1"/>
  <c r="T139" i="1"/>
  <c r="T28" i="1"/>
  <c r="T47" i="1"/>
  <c r="T68" i="1"/>
  <c r="T15" i="1"/>
  <c r="T58" i="1"/>
  <c r="T88" i="1"/>
  <c r="T18" i="1"/>
  <c r="T36" i="1"/>
  <c r="T53" i="1"/>
  <c r="T76" i="1"/>
  <c r="T62" i="1"/>
  <c r="T101" i="1"/>
  <c r="T117" i="1"/>
  <c r="T133" i="1"/>
  <c r="T87" i="1"/>
  <c r="T65" i="1"/>
  <c r="T112" i="1"/>
  <c r="T9" i="1"/>
  <c r="T25" i="1"/>
  <c r="T92" i="1"/>
  <c r="T120" i="1"/>
  <c r="T5" i="1"/>
  <c r="T146" i="1"/>
  <c r="T143" i="1"/>
  <c r="T7" i="1"/>
  <c r="T94" i="1"/>
  <c r="T134" i="1"/>
  <c r="T147" i="1"/>
  <c r="T48" i="1"/>
  <c r="T26" i="1"/>
  <c r="T60" i="1"/>
  <c r="T74" i="1"/>
  <c r="T45" i="1"/>
  <c r="T30" i="1"/>
  <c r="T125" i="1"/>
  <c r="T132" i="1"/>
  <c r="T108" i="1"/>
  <c r="T54" i="1"/>
  <c r="T144" i="1"/>
  <c r="T122" i="1"/>
  <c r="T51" i="1"/>
  <c r="T83" i="1"/>
  <c r="T61" i="1"/>
  <c r="T85" i="1"/>
  <c r="T14" i="1"/>
  <c r="T71" i="1"/>
  <c r="T97" i="1"/>
  <c r="T104" i="1"/>
  <c r="T116" i="1"/>
  <c r="T24" i="1"/>
  <c r="T72" i="1"/>
  <c r="T27" i="1"/>
  <c r="T43" i="1"/>
  <c r="T59" i="1"/>
  <c r="T75" i="1"/>
  <c r="T16" i="1"/>
  <c r="T31" i="1"/>
  <c r="T55" i="1"/>
  <c r="T79" i="1"/>
  <c r="T19" i="1"/>
  <c r="T66" i="1"/>
  <c r="T6" i="1"/>
  <c r="T22" i="1"/>
  <c r="T37" i="1"/>
  <c r="T63" i="1"/>
  <c r="T77" i="1"/>
  <c r="T81" i="1"/>
  <c r="T105" i="1"/>
  <c r="T121" i="1"/>
  <c r="T137" i="1"/>
  <c r="T148" i="1"/>
  <c r="T78" i="1"/>
  <c r="T124" i="1"/>
  <c r="T17" i="1"/>
  <c r="T38" i="1"/>
  <c r="T96" i="1"/>
  <c r="T128" i="1"/>
  <c r="T13" i="1"/>
  <c r="T21" i="1"/>
  <c r="T126" i="1"/>
  <c r="T90" i="1"/>
  <c r="T102" i="1"/>
  <c r="T98" i="1"/>
  <c r="T106" i="1"/>
</calcChain>
</file>

<file path=xl/sharedStrings.xml><?xml version="1.0" encoding="utf-8"?>
<sst xmlns="http://schemas.openxmlformats.org/spreadsheetml/2006/main" count="1356" uniqueCount="604">
  <si>
    <t>60</t>
  </si>
  <si>
    <t>73</t>
  </si>
  <si>
    <t>64</t>
  </si>
  <si>
    <t>79</t>
  </si>
  <si>
    <t>72</t>
  </si>
  <si>
    <t>120</t>
  </si>
  <si>
    <t>550.1</t>
  </si>
  <si>
    <t>刘建科</t>
  </si>
  <si>
    <t>195610215035</t>
  </si>
  <si>
    <t>82</t>
  </si>
  <si>
    <t>63</t>
  </si>
  <si>
    <t>62</t>
  </si>
  <si>
    <t>69</t>
  </si>
  <si>
    <t>81</t>
  </si>
  <si>
    <t>61</t>
  </si>
  <si>
    <t>718.12</t>
  </si>
  <si>
    <t>1189.16</t>
  </si>
  <si>
    <t>杨逸飞</t>
  </si>
  <si>
    <t>195610215082</t>
  </si>
  <si>
    <t>66</t>
  </si>
  <si>
    <t>68</t>
  </si>
  <si>
    <t>470</t>
  </si>
  <si>
    <t>1248.22</t>
  </si>
  <si>
    <t>李亚超</t>
  </si>
  <si>
    <t>67</t>
  </si>
  <si>
    <t>75</t>
  </si>
  <si>
    <t>380.08</t>
  </si>
  <si>
    <t>415.1</t>
  </si>
  <si>
    <t>917.1</t>
  </si>
  <si>
    <t>孙秋硕</t>
  </si>
  <si>
    <t>195610215120</t>
  </si>
  <si>
    <t>74</t>
  </si>
  <si>
    <t>86</t>
  </si>
  <si>
    <t>78</t>
  </si>
  <si>
    <t>70</t>
  </si>
  <si>
    <t>716.12</t>
  </si>
  <si>
    <t>1264.14</t>
  </si>
  <si>
    <t>刘奕昂</t>
  </si>
  <si>
    <t>195610215041</t>
  </si>
  <si>
    <t>828.1</t>
  </si>
  <si>
    <t>1202.14</t>
  </si>
  <si>
    <t>高政宇</t>
  </si>
  <si>
    <t>195610215146</t>
  </si>
  <si>
    <t>71</t>
  </si>
  <si>
    <t>93</t>
  </si>
  <si>
    <t>730.12</t>
  </si>
  <si>
    <t>1366.18</t>
  </si>
  <si>
    <t>张天文</t>
  </si>
  <si>
    <t>195610215015</t>
  </si>
  <si>
    <t>76</t>
  </si>
  <si>
    <t>65</t>
  </si>
  <si>
    <t>544.06</t>
  </si>
  <si>
    <t>1280.14</t>
  </si>
  <si>
    <t>夏亲民</t>
  </si>
  <si>
    <t>195610215078</t>
  </si>
  <si>
    <t>529.04</t>
  </si>
  <si>
    <t>1398.18</t>
  </si>
  <si>
    <t>高嶓东</t>
  </si>
  <si>
    <t>195610215046</t>
  </si>
  <si>
    <t>829.1</t>
  </si>
  <si>
    <t>1193.14</t>
  </si>
  <si>
    <t>焦付祥</t>
  </si>
  <si>
    <t>195610215053</t>
  </si>
  <si>
    <t>77</t>
  </si>
  <si>
    <t>531.04</t>
  </si>
  <si>
    <t>1342.16</t>
  </si>
  <si>
    <t>张正</t>
  </si>
  <si>
    <t>195610215114</t>
  </si>
  <si>
    <t>85</t>
  </si>
  <si>
    <t>601.06</t>
  </si>
  <si>
    <t>1435.18</t>
  </si>
  <si>
    <t>刘宇</t>
  </si>
  <si>
    <t>195610215055</t>
  </si>
  <si>
    <t>624.06</t>
  </si>
  <si>
    <t>1281.14</t>
  </si>
  <si>
    <t>林利源</t>
  </si>
  <si>
    <t>195610215054</t>
  </si>
  <si>
    <t>1043.18</t>
  </si>
  <si>
    <t>1118.1</t>
  </si>
  <si>
    <t>王春晓</t>
  </si>
  <si>
    <t>195610215188</t>
  </si>
  <si>
    <t>88</t>
  </si>
  <si>
    <t>802.1</t>
  </si>
  <si>
    <t>1314.18</t>
  </si>
  <si>
    <t>李建辉</t>
  </si>
  <si>
    <t>195610215028</t>
  </si>
  <si>
    <t>659.08</t>
  </si>
  <si>
    <t>1294.14</t>
  </si>
  <si>
    <t>崔志辉</t>
  </si>
  <si>
    <t>195610215003</t>
  </si>
  <si>
    <t>582.04</t>
  </si>
  <si>
    <t>1273.16</t>
  </si>
  <si>
    <t>杨金山</t>
  </si>
  <si>
    <t>195610215107</t>
  </si>
  <si>
    <t>585.06</t>
  </si>
  <si>
    <t>1414.14</t>
  </si>
  <si>
    <t>苏凯鑫</t>
  </si>
  <si>
    <t>195610215139</t>
  </si>
  <si>
    <t>654.06</t>
  </si>
  <si>
    <t>1248.14</t>
  </si>
  <si>
    <t>杨福凯</t>
  </si>
  <si>
    <t>195610215076</t>
  </si>
  <si>
    <t>826.12</t>
  </si>
  <si>
    <t>1379.18</t>
  </si>
  <si>
    <t>郑加圆</t>
  </si>
  <si>
    <t>195610215149</t>
  </si>
  <si>
    <t>653.06</t>
  </si>
  <si>
    <t>1322.14</t>
  </si>
  <si>
    <t>吕建文</t>
  </si>
  <si>
    <t>195610215142</t>
  </si>
  <si>
    <t>875.12</t>
  </si>
  <si>
    <t>1288.14</t>
  </si>
  <si>
    <t>姜万超</t>
  </si>
  <si>
    <t>195610215017</t>
  </si>
  <si>
    <t>80</t>
  </si>
  <si>
    <t>370.08</t>
  </si>
  <si>
    <t>707.08</t>
  </si>
  <si>
    <t>李思潼</t>
  </si>
  <si>
    <t>195610215001</t>
  </si>
  <si>
    <t>87</t>
  </si>
  <si>
    <t>905.14</t>
  </si>
  <si>
    <t>1354.14</t>
  </si>
  <si>
    <t>梁成政</t>
  </si>
  <si>
    <t>195610215057</t>
  </si>
  <si>
    <t>684.08</t>
  </si>
  <si>
    <t>1516.18</t>
  </si>
  <si>
    <t>孙瑞</t>
  </si>
  <si>
    <t>195610215066</t>
  </si>
  <si>
    <t>809.1</t>
  </si>
  <si>
    <t>1559.2</t>
  </si>
  <si>
    <t>宋志昊</t>
  </si>
  <si>
    <t>195610215129</t>
  </si>
  <si>
    <t>1271.24</t>
  </si>
  <si>
    <t>1192.1</t>
  </si>
  <si>
    <t>李奥曼</t>
  </si>
  <si>
    <t>195610215189</t>
  </si>
  <si>
    <t>776.06</t>
  </si>
  <si>
    <t>1277.14</t>
  </si>
  <si>
    <t>冯德迎</t>
  </si>
  <si>
    <t>195610215144</t>
  </si>
  <si>
    <t>775.12</t>
  </si>
  <si>
    <t>1498.18</t>
  </si>
  <si>
    <t>许亚楠</t>
  </si>
  <si>
    <t>195610215067</t>
  </si>
  <si>
    <t>83</t>
  </si>
  <si>
    <t>662.06</t>
  </si>
  <si>
    <t>1382.18</t>
  </si>
  <si>
    <t>王自勇</t>
  </si>
  <si>
    <t>195610215131</t>
  </si>
  <si>
    <t>84</t>
  </si>
  <si>
    <t>872.1</t>
  </si>
  <si>
    <t>1364.14</t>
  </si>
  <si>
    <t>马文广</t>
  </si>
  <si>
    <t>195610215036</t>
  </si>
  <si>
    <t>1039.16</t>
  </si>
  <si>
    <t>1321.14</t>
  </si>
  <si>
    <t>郑泽融</t>
  </si>
  <si>
    <t>195610215150</t>
  </si>
  <si>
    <t>372.04</t>
  </si>
  <si>
    <t>1275.16</t>
  </si>
  <si>
    <t>张文俣</t>
  </si>
  <si>
    <t>195610215086</t>
  </si>
  <si>
    <t>300</t>
  </si>
  <si>
    <t>1180.14</t>
  </si>
  <si>
    <t>程怀圣</t>
  </si>
  <si>
    <t>19640202015</t>
  </si>
  <si>
    <t>579.04</t>
  </si>
  <si>
    <t>1392.16</t>
  </si>
  <si>
    <t>孙化冬</t>
  </si>
  <si>
    <t>195610215084</t>
  </si>
  <si>
    <t>652.06</t>
  </si>
  <si>
    <t>张绍忍</t>
  </si>
  <si>
    <t>195610215088</t>
  </si>
  <si>
    <t>456.06</t>
  </si>
  <si>
    <t>1270.14</t>
  </si>
  <si>
    <t>温呈善</t>
  </si>
  <si>
    <t>195610215122</t>
  </si>
  <si>
    <t>564.04</t>
  </si>
  <si>
    <t>1442.16</t>
  </si>
  <si>
    <t>张德旺</t>
  </si>
  <si>
    <t>195610215105</t>
  </si>
  <si>
    <t>673.08</t>
  </si>
  <si>
    <t>1413.16</t>
  </si>
  <si>
    <t>赵朋真</t>
  </si>
  <si>
    <t>195610215128</t>
  </si>
  <si>
    <t>702.06</t>
  </si>
  <si>
    <t>1356.16</t>
  </si>
  <si>
    <t>辛典奎</t>
  </si>
  <si>
    <t>195610215124</t>
  </si>
  <si>
    <t>415.06</t>
  </si>
  <si>
    <t>1362.14</t>
  </si>
  <si>
    <t>董勤勤</t>
  </si>
  <si>
    <t>195610215099</t>
  </si>
  <si>
    <t>91</t>
  </si>
  <si>
    <t>694.06</t>
  </si>
  <si>
    <t>张栋晖</t>
  </si>
  <si>
    <t>195610215125</t>
  </si>
  <si>
    <t>708.06</t>
  </si>
  <si>
    <t>1289.14</t>
  </si>
  <si>
    <t>王梓涵</t>
  </si>
  <si>
    <t>195610215062</t>
  </si>
  <si>
    <t>885.12</t>
  </si>
  <si>
    <t>1315.14</t>
  </si>
  <si>
    <t>田亮</t>
  </si>
  <si>
    <t>195610215123</t>
  </si>
  <si>
    <t>698.06</t>
  </si>
  <si>
    <t>1359.14</t>
  </si>
  <si>
    <t>曹国龙</t>
  </si>
  <si>
    <t>195610215012</t>
  </si>
  <si>
    <t>713.06</t>
  </si>
  <si>
    <t>1396.14</t>
  </si>
  <si>
    <t>蔺韶海</t>
  </si>
  <si>
    <t>195610215033</t>
  </si>
  <si>
    <t>791.08</t>
  </si>
  <si>
    <t>1347.14</t>
  </si>
  <si>
    <t>贾乐辉</t>
  </si>
  <si>
    <t>195610215013</t>
  </si>
  <si>
    <t>742.08</t>
  </si>
  <si>
    <t>1386.16</t>
  </si>
  <si>
    <t>侯兴淇</t>
  </si>
  <si>
    <t>195610215037</t>
  </si>
  <si>
    <t>842.1</t>
  </si>
  <si>
    <t>1436.14</t>
  </si>
  <si>
    <t>李孝奇</t>
  </si>
  <si>
    <t>195610215010</t>
  </si>
  <si>
    <t>674.08</t>
  </si>
  <si>
    <t>1311.14</t>
  </si>
  <si>
    <t>李浩</t>
  </si>
  <si>
    <t>195610215034</t>
  </si>
  <si>
    <t>812.1</t>
  </si>
  <si>
    <t>1356.22</t>
  </si>
  <si>
    <t>唐修龙</t>
  </si>
  <si>
    <t>195610215085</t>
  </si>
  <si>
    <t>612.04</t>
  </si>
  <si>
    <t>1436.16</t>
  </si>
  <si>
    <t>张祥志</t>
  </si>
  <si>
    <t>195610215145</t>
  </si>
  <si>
    <t>870.12</t>
  </si>
  <si>
    <t>1439.18</t>
  </si>
  <si>
    <t>于延妍</t>
  </si>
  <si>
    <t>195610215023</t>
  </si>
  <si>
    <t>363.04</t>
  </si>
  <si>
    <t>1542.18</t>
  </si>
  <si>
    <t>柳泽昊</t>
  </si>
  <si>
    <t>195610215095</t>
  </si>
  <si>
    <t>800.06</t>
  </si>
  <si>
    <t>1528.2</t>
  </si>
  <si>
    <t>韩目铎</t>
  </si>
  <si>
    <t>195610215056</t>
  </si>
  <si>
    <t>580.1</t>
  </si>
  <si>
    <t>1329.16</t>
  </si>
  <si>
    <t>孟明辉</t>
  </si>
  <si>
    <t>195610215137</t>
  </si>
  <si>
    <t>631.04</t>
  </si>
  <si>
    <t>1588.21</t>
  </si>
  <si>
    <t>朱林泽</t>
  </si>
  <si>
    <t>19600310083</t>
  </si>
  <si>
    <t>690.06</t>
  </si>
  <si>
    <t>史桂义</t>
  </si>
  <si>
    <t>195610215116</t>
  </si>
  <si>
    <t>732.06</t>
  </si>
  <si>
    <t>1285.14</t>
  </si>
  <si>
    <t>吴光超</t>
  </si>
  <si>
    <t>195610215106</t>
  </si>
  <si>
    <t>776.08</t>
  </si>
  <si>
    <t>1333.14</t>
  </si>
  <si>
    <t>丁智龙</t>
  </si>
  <si>
    <t>195610215068</t>
  </si>
  <si>
    <t>741.06</t>
  </si>
  <si>
    <t>1461.18</t>
  </si>
  <si>
    <t>陈万成</t>
  </si>
  <si>
    <t>195610215027</t>
  </si>
  <si>
    <t>882.1</t>
  </si>
  <si>
    <t>1348.14</t>
  </si>
  <si>
    <t>王秀秀</t>
  </si>
  <si>
    <t>195610215059</t>
  </si>
  <si>
    <t>490.06</t>
  </si>
  <si>
    <t>1211.12</t>
  </si>
  <si>
    <t>任学健</t>
  </si>
  <si>
    <t>195610215006</t>
  </si>
  <si>
    <t>720.06</t>
  </si>
  <si>
    <t>1324.14</t>
  </si>
  <si>
    <t>刘昊翔</t>
  </si>
  <si>
    <t>195610215025</t>
  </si>
  <si>
    <t>767.06</t>
  </si>
  <si>
    <t>1365.14</t>
  </si>
  <si>
    <t>韦宪文</t>
  </si>
  <si>
    <t>195610215135</t>
  </si>
  <si>
    <t>658.06</t>
  </si>
  <si>
    <t>1381.14</t>
  </si>
  <si>
    <t>郑吉乐</t>
  </si>
  <si>
    <t>195610215089</t>
  </si>
  <si>
    <t>665.06</t>
  </si>
  <si>
    <t>1425.14</t>
  </si>
  <si>
    <t>马江涛</t>
  </si>
  <si>
    <t>195610215026</t>
  </si>
  <si>
    <t>479.06</t>
  </si>
  <si>
    <t>1411.14</t>
  </si>
  <si>
    <t>程思文</t>
  </si>
  <si>
    <t>195610215032</t>
  </si>
  <si>
    <t>1408.14</t>
  </si>
  <si>
    <t>蒋晓楠</t>
  </si>
  <si>
    <t>195610215061</t>
  </si>
  <si>
    <t>49</t>
  </si>
  <si>
    <t>709.06</t>
  </si>
  <si>
    <t>1371.14</t>
  </si>
  <si>
    <t>孙晴</t>
  </si>
  <si>
    <t>195610215065</t>
  </si>
  <si>
    <t>493.06</t>
  </si>
  <si>
    <t>1378.16</t>
  </si>
  <si>
    <t>曾颖</t>
  </si>
  <si>
    <t>195610215073</t>
  </si>
  <si>
    <t>678.06</t>
  </si>
  <si>
    <t>1428.14</t>
  </si>
  <si>
    <t>丰顺治</t>
  </si>
  <si>
    <t>195610215021</t>
  </si>
  <si>
    <t>725.06</t>
  </si>
  <si>
    <t>冯俊凯</t>
  </si>
  <si>
    <t>195610215014</t>
  </si>
  <si>
    <t>719.06</t>
  </si>
  <si>
    <t>1630.2</t>
  </si>
  <si>
    <t>陈倩倩</t>
  </si>
  <si>
    <t>195610215081</t>
  </si>
  <si>
    <t>771.06</t>
  </si>
  <si>
    <t>1443.14</t>
  </si>
  <si>
    <t>侯晓凡</t>
  </si>
  <si>
    <t>195610215008</t>
  </si>
  <si>
    <t>654.04</t>
  </si>
  <si>
    <t>1545.18</t>
  </si>
  <si>
    <t>盛思龙</t>
  </si>
  <si>
    <t>195610215040</t>
  </si>
  <si>
    <t>790.06</t>
  </si>
  <si>
    <t>1422.14</t>
  </si>
  <si>
    <t>刘天佑</t>
  </si>
  <si>
    <t>195610215058</t>
  </si>
  <si>
    <t>李蕊蕊</t>
  </si>
  <si>
    <t>195610215094</t>
  </si>
  <si>
    <t>742.06</t>
  </si>
  <si>
    <t>1517.18</t>
  </si>
  <si>
    <t>翟天鹏</t>
  </si>
  <si>
    <t>195610215115</t>
  </si>
  <si>
    <t>712.06</t>
  </si>
  <si>
    <t>1397.14</t>
  </si>
  <si>
    <t>赵娅龙</t>
  </si>
  <si>
    <t>195610215075</t>
  </si>
  <si>
    <t>447</t>
  </si>
  <si>
    <t>1637.2</t>
  </si>
  <si>
    <t>宋宗岐</t>
  </si>
  <si>
    <t>195610215127</t>
  </si>
  <si>
    <t>1470.14</t>
  </si>
  <si>
    <t>李慧</t>
  </si>
  <si>
    <t>195610215045</t>
  </si>
  <si>
    <t>670.06</t>
  </si>
  <si>
    <t>1404.14</t>
  </si>
  <si>
    <t>韩寒</t>
  </si>
  <si>
    <t>195610215064</t>
  </si>
  <si>
    <t>827.08</t>
  </si>
  <si>
    <t>1535.18</t>
  </si>
  <si>
    <t>刘洪旭</t>
  </si>
  <si>
    <t>195610215069</t>
  </si>
  <si>
    <t>651.04</t>
  </si>
  <si>
    <t>1568.18</t>
  </si>
  <si>
    <t>董有峰</t>
  </si>
  <si>
    <t>195610215042</t>
  </si>
  <si>
    <t>444.06</t>
  </si>
  <si>
    <t>1250.14</t>
  </si>
  <si>
    <t>赵义</t>
  </si>
  <si>
    <t>195610215071</t>
  </si>
  <si>
    <t>718.06</t>
  </si>
  <si>
    <t>1385.14</t>
  </si>
  <si>
    <t>徐士轩</t>
  </si>
  <si>
    <t>195610215138</t>
  </si>
  <si>
    <t>686.04</t>
  </si>
  <si>
    <t>1572.16</t>
  </si>
  <si>
    <t>张继儒</t>
  </si>
  <si>
    <t>195610215118</t>
  </si>
  <si>
    <t>787.06</t>
  </si>
  <si>
    <t>张厚杰</t>
  </si>
  <si>
    <t>195610215101</t>
  </si>
  <si>
    <t>纪国溪</t>
  </si>
  <si>
    <t>195610215022</t>
  </si>
  <si>
    <t>738.06</t>
  </si>
  <si>
    <t>1350.14</t>
  </si>
  <si>
    <t>王永胜</t>
  </si>
  <si>
    <t>195610215091</t>
  </si>
  <si>
    <t>740.06</t>
  </si>
  <si>
    <t>1417.14</t>
  </si>
  <si>
    <t>刘洋</t>
  </si>
  <si>
    <t>195610215016</t>
  </si>
  <si>
    <t>744.06</t>
  </si>
  <si>
    <t>1429.14</t>
  </si>
  <si>
    <t>杜晓涛</t>
  </si>
  <si>
    <t>195610215020</t>
  </si>
  <si>
    <t>1506.16</t>
  </si>
  <si>
    <t>王沙沙</t>
  </si>
  <si>
    <t>195610215140</t>
  </si>
  <si>
    <t>600.06</t>
  </si>
  <si>
    <t>1382.14</t>
  </si>
  <si>
    <t>沈志川</t>
  </si>
  <si>
    <t>195610215004</t>
  </si>
  <si>
    <t>731.06</t>
  </si>
  <si>
    <t>高敏</t>
  </si>
  <si>
    <t>195610215063</t>
  </si>
  <si>
    <t>668.06</t>
  </si>
  <si>
    <t>1574.22</t>
  </si>
  <si>
    <t>张振东</t>
  </si>
  <si>
    <t>195610215141</t>
  </si>
  <si>
    <t>722.06</t>
  </si>
  <si>
    <t>1412.14</t>
  </si>
  <si>
    <t>陈敬稳</t>
  </si>
  <si>
    <t>195610215024</t>
  </si>
  <si>
    <t>1431.18</t>
  </si>
  <si>
    <t>秦传林</t>
  </si>
  <si>
    <t>195610215052</t>
  </si>
  <si>
    <t>649.04</t>
  </si>
  <si>
    <t>1559.16</t>
  </si>
  <si>
    <t>徐文洁</t>
  </si>
  <si>
    <t>195610215092</t>
  </si>
  <si>
    <t>779.06</t>
  </si>
  <si>
    <t>孔秀梅</t>
  </si>
  <si>
    <t>195610215009</t>
  </si>
  <si>
    <t>707.06</t>
  </si>
  <si>
    <t>1482.14</t>
  </si>
  <si>
    <t>李挺阳</t>
  </si>
  <si>
    <t>195610215030</t>
  </si>
  <si>
    <t>736.06</t>
  </si>
  <si>
    <t>1423.14</t>
  </si>
  <si>
    <t>张秀丽</t>
  </si>
  <si>
    <t>195610215060</t>
  </si>
  <si>
    <t>818.06</t>
  </si>
  <si>
    <t>1426.14</t>
  </si>
  <si>
    <t>徐旭璐</t>
  </si>
  <si>
    <t>195610215098</t>
  </si>
  <si>
    <t>756.06</t>
  </si>
  <si>
    <t>1477.16</t>
  </si>
  <si>
    <t>刘岳岩</t>
  </si>
  <si>
    <t>195610215048</t>
  </si>
  <si>
    <t>768.06</t>
  </si>
  <si>
    <t>1454.14</t>
  </si>
  <si>
    <t>盛嫣宏</t>
  </si>
  <si>
    <t>195610215047</t>
  </si>
  <si>
    <t>750.06</t>
  </si>
  <si>
    <t>1527.18</t>
  </si>
  <si>
    <t>安全胜</t>
  </si>
  <si>
    <t>195610215038</t>
  </si>
  <si>
    <t>667.06</t>
  </si>
  <si>
    <t>周余凯</t>
  </si>
  <si>
    <t>195610215074</t>
  </si>
  <si>
    <t>759.06</t>
  </si>
  <si>
    <t>彭蕾蕾</t>
  </si>
  <si>
    <t>195610215100</t>
  </si>
  <si>
    <t>693.06</t>
  </si>
  <si>
    <t>1368.14</t>
  </si>
  <si>
    <t>陈永峰</t>
  </si>
  <si>
    <t>195610215019</t>
  </si>
  <si>
    <t>841.06</t>
  </si>
  <si>
    <t>1497.14</t>
  </si>
  <si>
    <t>乔家琦</t>
  </si>
  <si>
    <t>195610215007</t>
  </si>
  <si>
    <t>695.06</t>
  </si>
  <si>
    <t>1391.18</t>
  </si>
  <si>
    <t>王琦</t>
  </si>
  <si>
    <t>195610215126</t>
  </si>
  <si>
    <t>495.06</t>
  </si>
  <si>
    <t>1461.14</t>
  </si>
  <si>
    <t>张珂</t>
  </si>
  <si>
    <t>195610215087</t>
  </si>
  <si>
    <t>1260.14</t>
  </si>
  <si>
    <t>李艳丽</t>
  </si>
  <si>
    <t>195610215077</t>
  </si>
  <si>
    <t>745.08</t>
  </si>
  <si>
    <t>1257.12</t>
  </si>
  <si>
    <t>黄云川</t>
  </si>
  <si>
    <t>195610215031</t>
  </si>
  <si>
    <t>831.06</t>
  </si>
  <si>
    <t>1498.14</t>
  </si>
  <si>
    <t>徐佰刚</t>
  </si>
  <si>
    <t>195610215112</t>
  </si>
  <si>
    <t>687.06</t>
  </si>
  <si>
    <t>1330.14</t>
  </si>
  <si>
    <t>王赢龙</t>
  </si>
  <si>
    <t>195610215096</t>
  </si>
  <si>
    <t>859.1</t>
  </si>
  <si>
    <t>1389.14</t>
  </si>
  <si>
    <t>祝福</t>
  </si>
  <si>
    <t>19600409001</t>
  </si>
  <si>
    <t>895.1</t>
  </si>
  <si>
    <t>1463.14</t>
  </si>
  <si>
    <t>孙月</t>
  </si>
  <si>
    <t>195610215043</t>
  </si>
  <si>
    <t>724.06</t>
  </si>
  <si>
    <t>1422.18</t>
  </si>
  <si>
    <t>李开斌</t>
  </si>
  <si>
    <t>195610215051</t>
  </si>
  <si>
    <t>715.06</t>
  </si>
  <si>
    <t>1346.14</t>
  </si>
  <si>
    <t>王若</t>
  </si>
  <si>
    <t>195610215002</t>
  </si>
  <si>
    <t>839.08</t>
  </si>
  <si>
    <t>1502.14</t>
  </si>
  <si>
    <t>徐晓斌</t>
  </si>
  <si>
    <t>195610215097</t>
  </si>
  <si>
    <t>697.06</t>
  </si>
  <si>
    <t>周长龙</t>
  </si>
  <si>
    <t>195610215119</t>
  </si>
  <si>
    <t>1555.14</t>
  </si>
  <si>
    <t>陈成娟</t>
  </si>
  <si>
    <t>195610215018</t>
  </si>
  <si>
    <t>457.06</t>
  </si>
  <si>
    <t>1527.16</t>
  </si>
  <si>
    <t>刘满</t>
  </si>
  <si>
    <t>195610215147</t>
  </si>
  <si>
    <t>720.04</t>
  </si>
  <si>
    <t>1617.18</t>
  </si>
  <si>
    <t>韩滕</t>
  </si>
  <si>
    <t>195610215039</t>
  </si>
  <si>
    <t>808.06</t>
  </si>
  <si>
    <t>1452.16</t>
  </si>
  <si>
    <t>朱孝天</t>
  </si>
  <si>
    <t>195610215109</t>
  </si>
  <si>
    <t>382.04</t>
  </si>
  <si>
    <t>1473.14</t>
  </si>
  <si>
    <t>程翠</t>
  </si>
  <si>
    <t>195610215136</t>
  </si>
  <si>
    <t>723.06</t>
  </si>
  <si>
    <t>1387.14</t>
  </si>
  <si>
    <t>李昌安</t>
  </si>
  <si>
    <t>195610215050</t>
  </si>
  <si>
    <t>734.06</t>
  </si>
  <si>
    <t>1386.14</t>
  </si>
  <si>
    <t>盛伟海</t>
  </si>
  <si>
    <t>19560309070</t>
  </si>
  <si>
    <t>672.04</t>
  </si>
  <si>
    <t>1425.16</t>
  </si>
  <si>
    <t>段其慧</t>
  </si>
  <si>
    <t>195610215072</t>
  </si>
  <si>
    <t>702.1</t>
  </si>
  <si>
    <t>1364.16</t>
  </si>
  <si>
    <t>王金</t>
  </si>
  <si>
    <t>195610215110</t>
  </si>
  <si>
    <t>726.06</t>
  </si>
  <si>
    <t>1450.14</t>
  </si>
  <si>
    <t>李贝贝</t>
  </si>
  <si>
    <t>195610215103</t>
  </si>
  <si>
    <t>804.06</t>
  </si>
  <si>
    <t>1465.14</t>
  </si>
  <si>
    <t>魏鲁振</t>
  </si>
  <si>
    <t>195610215111</t>
  </si>
  <si>
    <t>748.06</t>
  </si>
  <si>
    <t>姜兆军</t>
  </si>
  <si>
    <t>19560309072</t>
  </si>
  <si>
    <t>927.1</t>
  </si>
  <si>
    <t>1437.14</t>
  </si>
  <si>
    <t>刘夫兰</t>
  </si>
  <si>
    <t>195610215044</t>
  </si>
  <si>
    <t>775.06</t>
  </si>
  <si>
    <t>1444.14</t>
  </si>
  <si>
    <t>辛正龙</t>
  </si>
  <si>
    <t>195610215090</t>
  </si>
  <si>
    <t>857.08</t>
  </si>
  <si>
    <t>1526.16</t>
  </si>
  <si>
    <t>盛桂萌</t>
  </si>
  <si>
    <t>195610215104</t>
  </si>
  <si>
    <t>1500.14</t>
  </si>
  <si>
    <t>曲同心</t>
  </si>
  <si>
    <t>195610215011</t>
  </si>
  <si>
    <t>777.06</t>
  </si>
  <si>
    <t>张晓雨</t>
  </si>
  <si>
    <t>195610215102</t>
  </si>
  <si>
    <t>513.06</t>
  </si>
  <si>
    <t>1488.14</t>
  </si>
  <si>
    <t>王玉涵</t>
  </si>
  <si>
    <t>195610215121</t>
  </si>
  <si>
    <t>717.04</t>
  </si>
  <si>
    <t>1655.18</t>
  </si>
  <si>
    <t>王燕萍</t>
  </si>
  <si>
    <t>195610215143</t>
  </si>
  <si>
    <t>1117.1</t>
  </si>
  <si>
    <t>1477.14</t>
  </si>
  <si>
    <t>张迎萍</t>
  </si>
  <si>
    <t>195610215093</t>
  </si>
  <si>
    <t>542.06</t>
  </si>
  <si>
    <t>1536.14</t>
  </si>
  <si>
    <t>李媛媛</t>
  </si>
  <si>
    <t>195610215113</t>
  </si>
  <si>
    <t>823.06</t>
  </si>
  <si>
    <t>1560.14</t>
  </si>
  <si>
    <t>张雪霞</t>
  </si>
  <si>
    <t>195610215117</t>
  </si>
  <si>
    <t>名次</t>
  </si>
  <si>
    <t>总分</t>
  </si>
  <si>
    <t>换算得分</t>
  </si>
  <si>
    <t>2021-2022</t>
  </si>
  <si>
    <t>2020-2021</t>
  </si>
  <si>
    <t>2019-2020</t>
  </si>
  <si>
    <t>2019-2020</t>
    <phoneticPr fontId="1" type="noConversion"/>
  </si>
  <si>
    <t>综合成绩</t>
  </si>
  <si>
    <t>社会实践（10%）</t>
  </si>
  <si>
    <t>思想品德（10%）</t>
  </si>
  <si>
    <t>学习成绩（80%）</t>
  </si>
  <si>
    <t>姓名</t>
  </si>
  <si>
    <t>学号</t>
  </si>
  <si>
    <t>序号</t>
  </si>
  <si>
    <t>2019级大数据技术与应用量化管理综合成绩表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</si>
</sst>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8"/>
  <sheetViews>
    <sheetView tabSelected="1" workbookViewId="0">
      <selection activeCell="B7" sqref="B7"/>
    </sheetView>
  </sheetViews>
  <sheetFormatPr defaultRowHeight="14" x14ac:dyDescent="0.3"/>
  <cols>
    <col min="2" max="2" width="12.08203125" customWidth="1"/>
  </cols>
  <sheetData>
    <row r="1" spans="1:20" x14ac:dyDescent="0.3">
      <c r="A1" s="10" t="s">
        <v>603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3">
      <c r="A2" s="9" t="s">
        <v>602</v>
      </c>
      <c r="B2" s="8" t="s">
        <v>601</v>
      </c>
      <c r="C2" s="8" t="s">
        <v>600</v>
      </c>
      <c r="D2" s="9" t="s">
        <v>599</v>
      </c>
      <c r="E2" s="9"/>
      <c r="F2" s="9"/>
      <c r="G2" s="10"/>
      <c r="H2" s="9"/>
      <c r="I2" s="9" t="s">
        <v>598</v>
      </c>
      <c r="J2" s="9"/>
      <c r="K2" s="9"/>
      <c r="L2" s="9"/>
      <c r="M2" s="9"/>
      <c r="N2" s="9" t="s">
        <v>597</v>
      </c>
      <c r="O2" s="9"/>
      <c r="P2" s="9"/>
      <c r="Q2" s="9"/>
      <c r="R2" s="9"/>
      <c r="S2" s="9" t="s">
        <v>596</v>
      </c>
      <c r="T2" s="9"/>
    </row>
    <row r="3" spans="1:20" ht="28" x14ac:dyDescent="0.3">
      <c r="A3" s="9"/>
      <c r="B3" s="8"/>
      <c r="C3" s="8"/>
      <c r="D3" s="6" t="s">
        <v>595</v>
      </c>
      <c r="E3" s="6" t="s">
        <v>593</v>
      </c>
      <c r="F3" s="6" t="s">
        <v>592</v>
      </c>
      <c r="G3" s="7" t="s">
        <v>590</v>
      </c>
      <c r="H3" s="6" t="s">
        <v>591</v>
      </c>
      <c r="I3" s="6" t="s">
        <v>594</v>
      </c>
      <c r="J3" s="6" t="s">
        <v>593</v>
      </c>
      <c r="K3" s="6" t="s">
        <v>592</v>
      </c>
      <c r="L3" s="6" t="s">
        <v>590</v>
      </c>
      <c r="M3" s="6" t="s">
        <v>591</v>
      </c>
      <c r="N3" s="6" t="s">
        <v>594</v>
      </c>
      <c r="O3" s="6" t="s">
        <v>593</v>
      </c>
      <c r="P3" s="6" t="s">
        <v>592</v>
      </c>
      <c r="Q3" s="6" t="s">
        <v>590</v>
      </c>
      <c r="R3" s="6" t="s">
        <v>591</v>
      </c>
      <c r="S3" s="5" t="s">
        <v>590</v>
      </c>
      <c r="T3" s="5" t="s">
        <v>589</v>
      </c>
    </row>
    <row r="4" spans="1:20" s="11" customFormat="1" ht="14" customHeight="1" x14ac:dyDescent="0.3">
      <c r="A4" s="1">
        <v>1</v>
      </c>
      <c r="B4" s="4" t="s">
        <v>588</v>
      </c>
      <c r="C4" s="4" t="s">
        <v>587</v>
      </c>
      <c r="D4" s="4" t="s">
        <v>586</v>
      </c>
      <c r="E4" s="4" t="s">
        <v>585</v>
      </c>
      <c r="F4" s="4" t="s">
        <v>26</v>
      </c>
      <c r="G4" s="1">
        <v>91.05</v>
      </c>
      <c r="H4" s="2">
        <f>AVERAGE(G4*0.8)</f>
        <v>72.84</v>
      </c>
      <c r="I4" s="3">
        <v>95</v>
      </c>
      <c r="J4" s="3">
        <v>92</v>
      </c>
      <c r="K4" s="3">
        <v>95</v>
      </c>
      <c r="L4" s="2">
        <f>AVERAGE(I4+K4+J4)/3</f>
        <v>94</v>
      </c>
      <c r="M4" s="2">
        <f>AVERAGE(L4/10)</f>
        <v>9.4</v>
      </c>
      <c r="N4" s="3">
        <v>93</v>
      </c>
      <c r="O4" s="3">
        <v>96</v>
      </c>
      <c r="P4" s="3">
        <v>92</v>
      </c>
      <c r="Q4" s="2">
        <f>AVERAGE(N4+O4+P4)/3</f>
        <v>93.666666666666671</v>
      </c>
      <c r="R4" s="2">
        <f>AVERAGE(Q4/10)</f>
        <v>9.3666666666666671</v>
      </c>
      <c r="S4" s="2">
        <f>SUM(H4+M4+R4)</f>
        <v>91.606666666666683</v>
      </c>
      <c r="T4" s="1">
        <f>RANK(S4,S$1:S$148)</f>
        <v>1</v>
      </c>
    </row>
    <row r="5" spans="1:20" s="11" customFormat="1" ht="14" customHeight="1" x14ac:dyDescent="0.3">
      <c r="A5" s="1">
        <v>2</v>
      </c>
      <c r="B5" s="4" t="s">
        <v>584</v>
      </c>
      <c r="C5" s="4" t="s">
        <v>583</v>
      </c>
      <c r="D5" s="4" t="s">
        <v>582</v>
      </c>
      <c r="E5" s="4" t="s">
        <v>581</v>
      </c>
      <c r="F5" s="4" t="s">
        <v>26</v>
      </c>
      <c r="G5" s="1">
        <v>90.23</v>
      </c>
      <c r="H5" s="2">
        <f>AVERAGE(G5*0.8)</f>
        <v>72.184000000000012</v>
      </c>
      <c r="I5" s="3">
        <v>94</v>
      </c>
      <c r="J5" s="3">
        <v>95</v>
      </c>
      <c r="K5" s="3">
        <v>96</v>
      </c>
      <c r="L5" s="2">
        <f>AVERAGE(I5+K5+J5)/3</f>
        <v>95</v>
      </c>
      <c r="M5" s="2">
        <f>AVERAGE(L5/10)</f>
        <v>9.5</v>
      </c>
      <c r="N5" s="3">
        <v>98</v>
      </c>
      <c r="O5" s="3">
        <v>91</v>
      </c>
      <c r="P5" s="3">
        <v>91</v>
      </c>
      <c r="Q5" s="2">
        <f>AVERAGE(N5+O5+P5)/3</f>
        <v>93.333333333333329</v>
      </c>
      <c r="R5" s="2">
        <f>AVERAGE(Q5/10)</f>
        <v>9.3333333333333321</v>
      </c>
      <c r="S5" s="2">
        <f>SUM(H5+M5+R5)</f>
        <v>91.01733333333334</v>
      </c>
      <c r="T5" s="1">
        <f>RANK(S5,S$1:S$148)</f>
        <v>2</v>
      </c>
    </row>
    <row r="6" spans="1:20" s="11" customFormat="1" ht="14" customHeight="1" x14ac:dyDescent="0.3">
      <c r="A6" s="1">
        <v>3</v>
      </c>
      <c r="B6" s="4" t="s">
        <v>580</v>
      </c>
      <c r="C6" s="4" t="s">
        <v>579</v>
      </c>
      <c r="D6" s="4" t="s">
        <v>578</v>
      </c>
      <c r="E6" s="4" t="s">
        <v>577</v>
      </c>
      <c r="F6" s="4" t="s">
        <v>26</v>
      </c>
      <c r="G6" s="1">
        <v>90.06</v>
      </c>
      <c r="H6" s="2">
        <f>AVERAGE(G6*0.8)</f>
        <v>72.048000000000002</v>
      </c>
      <c r="I6" s="3">
        <v>94</v>
      </c>
      <c r="J6" s="3">
        <v>97</v>
      </c>
      <c r="K6" s="3">
        <v>90</v>
      </c>
      <c r="L6" s="2">
        <f>AVERAGE(I6+K6+J6)/3</f>
        <v>93.666666666666671</v>
      </c>
      <c r="M6" s="2">
        <f>AVERAGE(L6/10)</f>
        <v>9.3666666666666671</v>
      </c>
      <c r="N6" s="3">
        <v>98</v>
      </c>
      <c r="O6" s="3">
        <v>91</v>
      </c>
      <c r="P6" s="3">
        <v>91</v>
      </c>
      <c r="Q6" s="2">
        <f>AVERAGE(N6+O6+P6)/3</f>
        <v>93.333333333333329</v>
      </c>
      <c r="R6" s="2">
        <f>AVERAGE(Q6/10)</f>
        <v>9.3333333333333321</v>
      </c>
      <c r="S6" s="2">
        <f>SUM(H6+M6+R6)</f>
        <v>90.748000000000005</v>
      </c>
      <c r="T6" s="1">
        <f>RANK(S6,S$1:S$148)</f>
        <v>3</v>
      </c>
    </row>
    <row r="7" spans="1:20" s="11" customFormat="1" ht="14" customHeight="1" x14ac:dyDescent="0.3">
      <c r="A7" s="1">
        <v>4</v>
      </c>
      <c r="B7" s="4" t="s">
        <v>576</v>
      </c>
      <c r="C7" s="4" t="s">
        <v>575</v>
      </c>
      <c r="D7" s="4" t="s">
        <v>574</v>
      </c>
      <c r="E7" s="4" t="s">
        <v>573</v>
      </c>
      <c r="F7" s="4" t="s">
        <v>26</v>
      </c>
      <c r="G7" s="1">
        <v>89.14</v>
      </c>
      <c r="H7" s="2">
        <f>AVERAGE(G7*0.8)</f>
        <v>71.311999999999998</v>
      </c>
      <c r="I7" s="3">
        <v>93</v>
      </c>
      <c r="J7" s="3">
        <v>96</v>
      </c>
      <c r="K7" s="3">
        <v>92</v>
      </c>
      <c r="L7" s="2">
        <f>AVERAGE(I7+K7+J7)/3</f>
        <v>93.666666666666671</v>
      </c>
      <c r="M7" s="2">
        <f>AVERAGE(L7/10)</f>
        <v>9.3666666666666671</v>
      </c>
      <c r="N7" s="3">
        <v>98</v>
      </c>
      <c r="O7" s="3">
        <v>91</v>
      </c>
      <c r="P7" s="3">
        <v>91</v>
      </c>
      <c r="Q7" s="2">
        <f>AVERAGE(N7+O7+P7)/3</f>
        <v>93.333333333333329</v>
      </c>
      <c r="R7" s="2">
        <f>AVERAGE(Q7/10)</f>
        <v>9.3333333333333321</v>
      </c>
      <c r="S7" s="2">
        <f>SUM(H7+M7+R7)</f>
        <v>90.011999999999986</v>
      </c>
      <c r="T7" s="1">
        <f>RANK(S7,S$1:S$148)</f>
        <v>4</v>
      </c>
    </row>
    <row r="8" spans="1:20" s="11" customFormat="1" ht="14" customHeight="1" x14ac:dyDescent="0.3">
      <c r="A8" s="1">
        <v>5</v>
      </c>
      <c r="B8" s="4" t="s">
        <v>572</v>
      </c>
      <c r="C8" s="4" t="s">
        <v>571</v>
      </c>
      <c r="D8" s="4" t="s">
        <v>570</v>
      </c>
      <c r="E8" s="4" t="s">
        <v>569</v>
      </c>
      <c r="F8" s="4" t="s">
        <v>26</v>
      </c>
      <c r="G8" s="1">
        <v>87.73</v>
      </c>
      <c r="H8" s="2">
        <f>AVERAGE(G8*0.8)</f>
        <v>70.184000000000012</v>
      </c>
      <c r="I8" s="3">
        <v>98</v>
      </c>
      <c r="J8" s="3">
        <v>91</v>
      </c>
      <c r="K8" s="3">
        <v>91</v>
      </c>
      <c r="L8" s="2">
        <f>AVERAGE(I8+K8+J8)/3</f>
        <v>93.333333333333329</v>
      </c>
      <c r="M8" s="2">
        <f>AVERAGE(L8/10)</f>
        <v>9.3333333333333321</v>
      </c>
      <c r="N8" s="3">
        <v>95</v>
      </c>
      <c r="O8" s="3">
        <v>92</v>
      </c>
      <c r="P8" s="3">
        <v>95</v>
      </c>
      <c r="Q8" s="2">
        <f>AVERAGE(N8+O8+P8)/3</f>
        <v>94</v>
      </c>
      <c r="R8" s="2">
        <f>AVERAGE(Q8/10)</f>
        <v>9.4</v>
      </c>
      <c r="S8" s="2">
        <f>SUM(H8+M8+R8)</f>
        <v>88.917333333333346</v>
      </c>
      <c r="T8" s="1">
        <f>RANK(S8,S$1:S$148)</f>
        <v>5</v>
      </c>
    </row>
    <row r="9" spans="1:20" s="11" customFormat="1" ht="14" customHeight="1" x14ac:dyDescent="0.3">
      <c r="A9" s="1">
        <v>6</v>
      </c>
      <c r="B9" s="4" t="s">
        <v>568</v>
      </c>
      <c r="C9" s="4" t="s">
        <v>567</v>
      </c>
      <c r="D9" s="4" t="s">
        <v>349</v>
      </c>
      <c r="E9" s="4" t="s">
        <v>566</v>
      </c>
      <c r="F9" s="4" t="s">
        <v>26</v>
      </c>
      <c r="G9" s="1">
        <v>87.68</v>
      </c>
      <c r="H9" s="2">
        <f>AVERAGE(G9*0.8)</f>
        <v>70.144000000000005</v>
      </c>
      <c r="I9" s="3">
        <v>94</v>
      </c>
      <c r="J9" s="3">
        <v>97</v>
      </c>
      <c r="K9" s="3">
        <v>90</v>
      </c>
      <c r="L9" s="2">
        <f>AVERAGE(I9+K9+J9)/3</f>
        <v>93.666666666666671</v>
      </c>
      <c r="M9" s="2">
        <f>AVERAGE(L9/10)</f>
        <v>9.3666666666666671</v>
      </c>
      <c r="N9" s="3">
        <v>93</v>
      </c>
      <c r="O9" s="3">
        <v>96</v>
      </c>
      <c r="P9" s="3">
        <v>92</v>
      </c>
      <c r="Q9" s="2">
        <f>AVERAGE(N9+O9+P9)/3</f>
        <v>93.666666666666671</v>
      </c>
      <c r="R9" s="2">
        <f>AVERAGE(Q9/10)</f>
        <v>9.3666666666666671</v>
      </c>
      <c r="S9" s="2">
        <f>SUM(H9+M9+R9)</f>
        <v>88.877333333333354</v>
      </c>
      <c r="T9" s="1">
        <f>RANK(S9,S$1:S$148)</f>
        <v>6</v>
      </c>
    </row>
    <row r="10" spans="1:20" s="11" customFormat="1" ht="14" customHeight="1" x14ac:dyDescent="0.3">
      <c r="A10" s="1">
        <v>7</v>
      </c>
      <c r="B10" s="4" t="s">
        <v>565</v>
      </c>
      <c r="C10" s="4" t="s">
        <v>564</v>
      </c>
      <c r="D10" s="4" t="s">
        <v>563</v>
      </c>
      <c r="E10" s="4" t="s">
        <v>433</v>
      </c>
      <c r="F10" s="4" t="s">
        <v>26</v>
      </c>
      <c r="G10" s="1">
        <v>87.46</v>
      </c>
      <c r="H10" s="2">
        <f>AVERAGE(G10*0.8)</f>
        <v>69.968000000000004</v>
      </c>
      <c r="I10" s="3">
        <v>96</v>
      </c>
      <c r="J10" s="3">
        <v>95</v>
      </c>
      <c r="K10" s="3">
        <v>92</v>
      </c>
      <c r="L10" s="2">
        <f>AVERAGE(I10+K10+J10)/3</f>
        <v>94.333333333333329</v>
      </c>
      <c r="M10" s="2">
        <f>AVERAGE(L10/10)</f>
        <v>9.4333333333333336</v>
      </c>
      <c r="N10" s="3">
        <v>93</v>
      </c>
      <c r="O10" s="3">
        <v>96</v>
      </c>
      <c r="P10" s="3">
        <v>92</v>
      </c>
      <c r="Q10" s="2">
        <f>AVERAGE(N10+O10+P10)/3</f>
        <v>93.666666666666671</v>
      </c>
      <c r="R10" s="2">
        <f>AVERAGE(Q10/10)</f>
        <v>9.3666666666666671</v>
      </c>
      <c r="S10" s="2">
        <f>SUM(H10+M10+R10)</f>
        <v>88.768000000000001</v>
      </c>
      <c r="T10" s="1">
        <f>RANK(S10,S$1:S$148)</f>
        <v>7</v>
      </c>
    </row>
    <row r="11" spans="1:20" s="11" customFormat="1" ht="14" customHeight="1" x14ac:dyDescent="0.3">
      <c r="A11" s="1">
        <v>8</v>
      </c>
      <c r="B11" s="4" t="s">
        <v>562</v>
      </c>
      <c r="C11" s="4" t="s">
        <v>561</v>
      </c>
      <c r="D11" s="4" t="s">
        <v>560</v>
      </c>
      <c r="E11" s="4" t="s">
        <v>559</v>
      </c>
      <c r="F11" s="4" t="s">
        <v>26</v>
      </c>
      <c r="G11" s="1">
        <v>87.02</v>
      </c>
      <c r="H11" s="2">
        <f>AVERAGE(G11*0.8)</f>
        <v>69.616</v>
      </c>
      <c r="I11" s="3">
        <v>97</v>
      </c>
      <c r="J11" s="3">
        <v>96</v>
      </c>
      <c r="K11" s="3">
        <v>97</v>
      </c>
      <c r="L11" s="2">
        <f>AVERAGE(I11+K11+J11)/3</f>
        <v>96.666666666666671</v>
      </c>
      <c r="M11" s="2">
        <f>AVERAGE(L11/10)</f>
        <v>9.6666666666666679</v>
      </c>
      <c r="N11" s="3">
        <v>93</v>
      </c>
      <c r="O11" s="3">
        <v>96</v>
      </c>
      <c r="P11" s="3">
        <v>92</v>
      </c>
      <c r="Q11" s="2">
        <f>AVERAGE(N11+O11+P11)/3</f>
        <v>93.666666666666671</v>
      </c>
      <c r="R11" s="2">
        <f>AVERAGE(Q11/10)</f>
        <v>9.3666666666666671</v>
      </c>
      <c r="S11" s="2">
        <f>SUM(H11+M11+R11)</f>
        <v>88.649333333333345</v>
      </c>
      <c r="T11" s="1">
        <f>RANK(S11,S$1:S$148)</f>
        <v>8</v>
      </c>
    </row>
    <row r="12" spans="1:20" s="11" customFormat="1" ht="14" customHeight="1" x14ac:dyDescent="0.3">
      <c r="A12" s="1">
        <v>9</v>
      </c>
      <c r="B12" s="4" t="s">
        <v>558</v>
      </c>
      <c r="C12" s="4" t="s">
        <v>557</v>
      </c>
      <c r="D12" s="4" t="s">
        <v>556</v>
      </c>
      <c r="E12" s="4" t="s">
        <v>555</v>
      </c>
      <c r="F12" s="4" t="s">
        <v>26</v>
      </c>
      <c r="G12" s="1">
        <v>87.12</v>
      </c>
      <c r="H12" s="2">
        <f>AVERAGE(G12*0.8)</f>
        <v>69.696000000000012</v>
      </c>
      <c r="I12" s="3">
        <v>93</v>
      </c>
      <c r="J12" s="3">
        <v>96</v>
      </c>
      <c r="K12" s="3">
        <v>92</v>
      </c>
      <c r="L12" s="2">
        <f>AVERAGE(I12+K12+J12)/3</f>
        <v>93.666666666666671</v>
      </c>
      <c r="M12" s="2">
        <f>AVERAGE(L12/10)</f>
        <v>9.3666666666666671</v>
      </c>
      <c r="N12" s="3">
        <v>94</v>
      </c>
      <c r="O12" s="3">
        <v>97</v>
      </c>
      <c r="P12" s="3">
        <v>90</v>
      </c>
      <c r="Q12" s="2">
        <f>AVERAGE(N12+O12+P12)/3</f>
        <v>93.666666666666671</v>
      </c>
      <c r="R12" s="2">
        <f>AVERAGE(Q12/10)</f>
        <v>9.3666666666666671</v>
      </c>
      <c r="S12" s="2">
        <f>SUM(H12+M12+R12)</f>
        <v>88.429333333333346</v>
      </c>
      <c r="T12" s="1">
        <f>RANK(S12,S$1:S$148)</f>
        <v>9</v>
      </c>
    </row>
    <row r="13" spans="1:20" s="11" customFormat="1" ht="14" customHeight="1" x14ac:dyDescent="0.3">
      <c r="A13" s="1">
        <v>10</v>
      </c>
      <c r="B13" s="4" t="s">
        <v>554</v>
      </c>
      <c r="C13" s="4" t="s">
        <v>553</v>
      </c>
      <c r="D13" s="4" t="s">
        <v>552</v>
      </c>
      <c r="E13" s="4" t="s">
        <v>551</v>
      </c>
      <c r="F13" s="4" t="s">
        <v>26</v>
      </c>
      <c r="G13" s="1">
        <v>86.38</v>
      </c>
      <c r="H13" s="2">
        <f>AVERAGE(G13*0.8)</f>
        <v>69.103999999999999</v>
      </c>
      <c r="I13" s="3">
        <v>93</v>
      </c>
      <c r="J13" s="3">
        <v>96</v>
      </c>
      <c r="K13" s="3">
        <v>92</v>
      </c>
      <c r="L13" s="2">
        <f>AVERAGE(I13+K13+J13)/3</f>
        <v>93.666666666666671</v>
      </c>
      <c r="M13" s="2">
        <f>AVERAGE(L13/10)</f>
        <v>9.3666666666666671</v>
      </c>
      <c r="N13" s="3">
        <v>96</v>
      </c>
      <c r="O13" s="3">
        <v>91</v>
      </c>
      <c r="P13" s="3">
        <v>90</v>
      </c>
      <c r="Q13" s="2">
        <f>AVERAGE(N13+O13+P13)/3</f>
        <v>92.333333333333329</v>
      </c>
      <c r="R13" s="2">
        <f>AVERAGE(Q13/10)</f>
        <v>9.2333333333333325</v>
      </c>
      <c r="S13" s="2">
        <f>SUM(H13+M13+R13)</f>
        <v>87.703999999999994</v>
      </c>
      <c r="T13" s="1">
        <f>RANK(S13,S$1:S$148)</f>
        <v>10</v>
      </c>
    </row>
    <row r="14" spans="1:20" s="11" customFormat="1" ht="14" customHeight="1" x14ac:dyDescent="0.3">
      <c r="A14" s="1">
        <v>11</v>
      </c>
      <c r="B14" s="4" t="s">
        <v>550</v>
      </c>
      <c r="C14" s="4" t="s">
        <v>549</v>
      </c>
      <c r="D14" s="4" t="s">
        <v>408</v>
      </c>
      <c r="E14" s="4" t="s">
        <v>548</v>
      </c>
      <c r="F14" s="4" t="s">
        <v>26</v>
      </c>
      <c r="G14" s="1">
        <v>85.53</v>
      </c>
      <c r="H14" s="2">
        <f>AVERAGE(G14*0.8)</f>
        <v>68.424000000000007</v>
      </c>
      <c r="I14" s="3">
        <v>94</v>
      </c>
      <c r="J14" s="3">
        <v>96</v>
      </c>
      <c r="K14" s="3">
        <v>96</v>
      </c>
      <c r="L14" s="2">
        <f>AVERAGE(I14+K14+J14)/3</f>
        <v>95.333333333333329</v>
      </c>
      <c r="M14" s="2">
        <f>AVERAGE(L14/10)</f>
        <v>9.5333333333333332</v>
      </c>
      <c r="N14" s="3">
        <v>92</v>
      </c>
      <c r="O14" s="3">
        <v>97</v>
      </c>
      <c r="P14" s="3">
        <v>98</v>
      </c>
      <c r="Q14" s="2">
        <f>AVERAGE(N14+O14+P14)/3</f>
        <v>95.666666666666671</v>
      </c>
      <c r="R14" s="2">
        <f>AVERAGE(Q14/10)</f>
        <v>9.5666666666666664</v>
      </c>
      <c r="S14" s="2">
        <f>SUM(H14+M14+R14)</f>
        <v>87.524000000000001</v>
      </c>
      <c r="T14" s="1">
        <f>RANK(S14,S$1:S$148)</f>
        <v>11</v>
      </c>
    </row>
    <row r="15" spans="1:20" s="11" customFormat="1" ht="14" customHeight="1" x14ac:dyDescent="0.3">
      <c r="A15" s="1">
        <v>12</v>
      </c>
      <c r="B15" s="4" t="s">
        <v>547</v>
      </c>
      <c r="C15" s="4" t="s">
        <v>546</v>
      </c>
      <c r="D15" s="4" t="s">
        <v>545</v>
      </c>
      <c r="E15" s="4" t="s">
        <v>544</v>
      </c>
      <c r="F15" s="4" t="s">
        <v>26</v>
      </c>
      <c r="G15" s="1">
        <v>85.61</v>
      </c>
      <c r="H15" s="2">
        <f>AVERAGE(G15*0.8)</f>
        <v>68.488</v>
      </c>
      <c r="I15" s="3">
        <v>93</v>
      </c>
      <c r="J15" s="3">
        <v>96</v>
      </c>
      <c r="K15" s="3">
        <v>92</v>
      </c>
      <c r="L15" s="2">
        <f>AVERAGE(I15+K15+J15)/3</f>
        <v>93.666666666666671</v>
      </c>
      <c r="M15" s="2">
        <f>AVERAGE(L15/10)</f>
        <v>9.3666666666666671</v>
      </c>
      <c r="N15" s="3">
        <v>94</v>
      </c>
      <c r="O15" s="3">
        <v>97</v>
      </c>
      <c r="P15" s="3">
        <v>90</v>
      </c>
      <c r="Q15" s="2">
        <f>AVERAGE(N15+O15+P15)/3</f>
        <v>93.666666666666671</v>
      </c>
      <c r="R15" s="2">
        <f>AVERAGE(Q15/10)</f>
        <v>9.3666666666666671</v>
      </c>
      <c r="S15" s="2">
        <f>SUM(H15+M15+R15)</f>
        <v>87.221333333333348</v>
      </c>
      <c r="T15" s="1">
        <f>RANK(S15,S$1:S$148)</f>
        <v>12</v>
      </c>
    </row>
    <row r="16" spans="1:20" s="11" customFormat="1" ht="14" customHeight="1" x14ac:dyDescent="0.3">
      <c r="A16" s="1">
        <v>13</v>
      </c>
      <c r="B16" s="4" t="s">
        <v>543</v>
      </c>
      <c r="C16" s="4" t="s">
        <v>542</v>
      </c>
      <c r="D16" s="4" t="s">
        <v>541</v>
      </c>
      <c r="E16" s="4" t="s">
        <v>540</v>
      </c>
      <c r="F16" s="4" t="s">
        <v>26</v>
      </c>
      <c r="G16" s="1">
        <v>85.42</v>
      </c>
      <c r="H16" s="2">
        <f>AVERAGE(G16*0.8)</f>
        <v>68.335999999999999</v>
      </c>
      <c r="I16" s="3">
        <v>93</v>
      </c>
      <c r="J16" s="3">
        <v>96</v>
      </c>
      <c r="K16" s="3">
        <v>92</v>
      </c>
      <c r="L16" s="2">
        <f>AVERAGE(I16+K16+J16)/3</f>
        <v>93.666666666666671</v>
      </c>
      <c r="M16" s="2">
        <f>AVERAGE(L16/10)</f>
        <v>9.3666666666666671</v>
      </c>
      <c r="N16" s="3">
        <v>94</v>
      </c>
      <c r="O16" s="3">
        <v>97</v>
      </c>
      <c r="P16" s="3">
        <v>90</v>
      </c>
      <c r="Q16" s="2">
        <f>AVERAGE(N16+O16+P16)/3</f>
        <v>93.666666666666671</v>
      </c>
      <c r="R16" s="2">
        <f>AVERAGE(Q16/10)</f>
        <v>9.3666666666666671</v>
      </c>
      <c r="S16" s="2">
        <f>SUM(H16+M16+R16)</f>
        <v>87.069333333333333</v>
      </c>
      <c r="T16" s="1">
        <f>RANK(S16,S$1:S$148)</f>
        <v>13</v>
      </c>
    </row>
    <row r="17" spans="1:20" s="11" customFormat="1" ht="14" customHeight="1" x14ac:dyDescent="0.3">
      <c r="A17" s="1">
        <v>14</v>
      </c>
      <c r="B17" s="4" t="s">
        <v>539</v>
      </c>
      <c r="C17" s="4" t="s">
        <v>538</v>
      </c>
      <c r="D17" s="4" t="s">
        <v>537</v>
      </c>
      <c r="E17" s="4" t="s">
        <v>536</v>
      </c>
      <c r="F17" s="4" t="s">
        <v>26</v>
      </c>
      <c r="G17" s="1">
        <v>84.86</v>
      </c>
      <c r="H17" s="2">
        <f>AVERAGE(G17*0.8)</f>
        <v>67.888000000000005</v>
      </c>
      <c r="I17" s="3">
        <v>98</v>
      </c>
      <c r="J17" s="3">
        <v>91</v>
      </c>
      <c r="K17" s="3">
        <v>91</v>
      </c>
      <c r="L17" s="2">
        <f>AVERAGE(I17+K17+J17)/3</f>
        <v>93.333333333333329</v>
      </c>
      <c r="M17" s="2">
        <f>AVERAGE(L17/10)</f>
        <v>9.3333333333333321</v>
      </c>
      <c r="N17" s="3">
        <v>95</v>
      </c>
      <c r="O17" s="3">
        <v>92</v>
      </c>
      <c r="P17" s="3">
        <v>95</v>
      </c>
      <c r="Q17" s="2">
        <f>AVERAGE(N17+O17+P17)/3</f>
        <v>94</v>
      </c>
      <c r="R17" s="2">
        <f>AVERAGE(Q17/10)</f>
        <v>9.4</v>
      </c>
      <c r="S17" s="2">
        <f>SUM(H17+M17+R17)</f>
        <v>86.62133333333334</v>
      </c>
      <c r="T17" s="1">
        <f>RANK(S17,S$1:S$148)</f>
        <v>14</v>
      </c>
    </row>
    <row r="18" spans="1:20" s="11" customFormat="1" ht="14" customHeight="1" x14ac:dyDescent="0.3">
      <c r="A18" s="1">
        <v>15</v>
      </c>
      <c r="B18" s="4" t="s">
        <v>535</v>
      </c>
      <c r="C18" s="4" t="s">
        <v>534</v>
      </c>
      <c r="D18" s="4" t="s">
        <v>533</v>
      </c>
      <c r="E18" s="4" t="s">
        <v>532</v>
      </c>
      <c r="F18" s="4" t="s">
        <v>26</v>
      </c>
      <c r="G18" s="1">
        <v>84.68</v>
      </c>
      <c r="H18" s="2">
        <f>AVERAGE(G18*0.8)</f>
        <v>67.744000000000014</v>
      </c>
      <c r="I18" s="3">
        <v>91</v>
      </c>
      <c r="J18" s="3">
        <v>92</v>
      </c>
      <c r="K18" s="3">
        <v>95</v>
      </c>
      <c r="L18" s="2">
        <f>AVERAGE(I18+K18+J18)/3</f>
        <v>92.666666666666671</v>
      </c>
      <c r="M18" s="2">
        <f>AVERAGE(L18/10)</f>
        <v>9.2666666666666675</v>
      </c>
      <c r="N18" s="3">
        <v>94</v>
      </c>
      <c r="O18" s="3">
        <v>95</v>
      </c>
      <c r="P18" s="3">
        <v>90</v>
      </c>
      <c r="Q18" s="2">
        <f>AVERAGE(N18+O18+P18)/3</f>
        <v>93</v>
      </c>
      <c r="R18" s="2">
        <f>AVERAGE(Q18/10)</f>
        <v>9.3000000000000007</v>
      </c>
      <c r="S18" s="2">
        <f>SUM(H18+M18+R18)</f>
        <v>86.310666666666677</v>
      </c>
      <c r="T18" s="1">
        <f>RANK(S18,S$1:S$148)</f>
        <v>15</v>
      </c>
    </row>
    <row r="19" spans="1:20" s="11" customFormat="1" ht="14" customHeight="1" x14ac:dyDescent="0.3">
      <c r="A19" s="1">
        <v>16</v>
      </c>
      <c r="B19" s="4" t="s">
        <v>531</v>
      </c>
      <c r="C19" s="4" t="s">
        <v>530</v>
      </c>
      <c r="D19" s="4" t="s">
        <v>529</v>
      </c>
      <c r="E19" s="4" t="s">
        <v>528</v>
      </c>
      <c r="F19" s="4" t="s">
        <v>26</v>
      </c>
      <c r="G19" s="1">
        <v>84.53</v>
      </c>
      <c r="H19" s="2">
        <f>AVERAGE(G19*0.8)</f>
        <v>67.624000000000009</v>
      </c>
      <c r="I19" s="3">
        <v>92</v>
      </c>
      <c r="J19" s="3">
        <v>97</v>
      </c>
      <c r="K19" s="3">
        <v>98</v>
      </c>
      <c r="L19" s="2">
        <f>AVERAGE(I19+K19+J19)/3</f>
        <v>95.666666666666671</v>
      </c>
      <c r="M19" s="2">
        <f>AVERAGE(L19/10)</f>
        <v>9.5666666666666664</v>
      </c>
      <c r="N19" s="3">
        <v>91</v>
      </c>
      <c r="O19" s="3">
        <v>91</v>
      </c>
      <c r="P19" s="3">
        <v>91</v>
      </c>
      <c r="Q19" s="2">
        <f>AVERAGE(N19+O19+P19)/3</f>
        <v>91</v>
      </c>
      <c r="R19" s="2">
        <v>9.1</v>
      </c>
      <c r="S19" s="2">
        <f>SUM(H19+M19+R19)</f>
        <v>86.290666666666667</v>
      </c>
      <c r="T19" s="1">
        <f>RANK(S19,S$1:S$148)</f>
        <v>16</v>
      </c>
    </row>
    <row r="20" spans="1:20" s="11" customFormat="1" ht="14" customHeight="1" x14ac:dyDescent="0.3">
      <c r="A20" s="1">
        <v>17</v>
      </c>
      <c r="B20" s="4" t="s">
        <v>527</v>
      </c>
      <c r="C20" s="4" t="s">
        <v>526</v>
      </c>
      <c r="D20" s="4" t="s">
        <v>525</v>
      </c>
      <c r="E20" s="4" t="s">
        <v>524</v>
      </c>
      <c r="F20" s="4" t="s">
        <v>26</v>
      </c>
      <c r="G20" s="1">
        <v>84.14</v>
      </c>
      <c r="H20" s="2">
        <f>AVERAGE(G20*0.8)</f>
        <v>67.311999999999998</v>
      </c>
      <c r="I20" s="3">
        <v>94</v>
      </c>
      <c r="J20" s="3">
        <v>95</v>
      </c>
      <c r="K20" s="3">
        <v>96</v>
      </c>
      <c r="L20" s="2">
        <f>AVERAGE(I20+K20+J20)/3</f>
        <v>95</v>
      </c>
      <c r="M20" s="2">
        <f>AVERAGE(L20/10)</f>
        <v>9.5</v>
      </c>
      <c r="N20" s="3">
        <v>98</v>
      </c>
      <c r="O20" s="3">
        <v>91</v>
      </c>
      <c r="P20" s="3">
        <v>91</v>
      </c>
      <c r="Q20" s="2">
        <f>AVERAGE(N20+O20+P20)/3</f>
        <v>93.333333333333329</v>
      </c>
      <c r="R20" s="2">
        <f>AVERAGE(Q20/10)</f>
        <v>9.3333333333333321</v>
      </c>
      <c r="S20" s="2">
        <f>SUM(H20+M20+R20)</f>
        <v>86.145333333333326</v>
      </c>
      <c r="T20" s="1">
        <f>RANK(S20,S$1:S$148)</f>
        <v>17</v>
      </c>
    </row>
    <row r="21" spans="1:20" s="11" customFormat="1" ht="14" customHeight="1" x14ac:dyDescent="0.3">
      <c r="A21" s="1">
        <v>18</v>
      </c>
      <c r="B21" s="4" t="s">
        <v>523</v>
      </c>
      <c r="C21" s="4" t="s">
        <v>522</v>
      </c>
      <c r="D21" s="4" t="s">
        <v>521</v>
      </c>
      <c r="E21" s="4" t="s">
        <v>520</v>
      </c>
      <c r="F21" s="4" t="s">
        <v>26</v>
      </c>
      <c r="G21" s="1">
        <v>84.42</v>
      </c>
      <c r="H21" s="2">
        <f>AVERAGE(G21*0.8)</f>
        <v>67.536000000000001</v>
      </c>
      <c r="I21" s="3">
        <v>93</v>
      </c>
      <c r="J21" s="3">
        <v>97</v>
      </c>
      <c r="K21" s="3">
        <v>90</v>
      </c>
      <c r="L21" s="2">
        <f>AVERAGE(I21+K21+J21)/3</f>
        <v>93.333333333333329</v>
      </c>
      <c r="M21" s="2">
        <f>AVERAGE(L21/10)</f>
        <v>9.3333333333333321</v>
      </c>
      <c r="N21" s="3">
        <v>92</v>
      </c>
      <c r="O21" s="3">
        <v>90</v>
      </c>
      <c r="P21" s="3">
        <v>95</v>
      </c>
      <c r="Q21" s="2">
        <f>AVERAGE(N21+O21+P21)/3</f>
        <v>92.333333333333329</v>
      </c>
      <c r="R21" s="2">
        <f>AVERAGE(Q21/10)</f>
        <v>9.2333333333333325</v>
      </c>
      <c r="S21" s="2">
        <f>SUM(H21+M21+R21)</f>
        <v>86.102666666666664</v>
      </c>
      <c r="T21" s="1">
        <f>RANK(S21,S$1:S$148)</f>
        <v>18</v>
      </c>
    </row>
    <row r="22" spans="1:20" s="11" customFormat="1" ht="14" customHeight="1" x14ac:dyDescent="0.3">
      <c r="A22" s="1">
        <v>19</v>
      </c>
      <c r="B22" s="4" t="s">
        <v>519</v>
      </c>
      <c r="C22" s="4" t="s">
        <v>518</v>
      </c>
      <c r="D22" s="4" t="s">
        <v>517</v>
      </c>
      <c r="E22" s="4" t="s">
        <v>516</v>
      </c>
      <c r="F22" s="4" t="s">
        <v>26</v>
      </c>
      <c r="G22" s="1">
        <v>84.09</v>
      </c>
      <c r="H22" s="2">
        <f>AVERAGE(G22*0.8)</f>
        <v>67.272000000000006</v>
      </c>
      <c r="I22" s="3">
        <v>98</v>
      </c>
      <c r="J22" s="3">
        <v>91</v>
      </c>
      <c r="K22" s="3">
        <v>91</v>
      </c>
      <c r="L22" s="2">
        <f>AVERAGE(I22+K22+J22)/3</f>
        <v>93.333333333333329</v>
      </c>
      <c r="M22" s="2">
        <f>AVERAGE(L22/10)</f>
        <v>9.3333333333333321</v>
      </c>
      <c r="N22" s="3">
        <v>95</v>
      </c>
      <c r="O22" s="3">
        <v>92</v>
      </c>
      <c r="P22" s="3">
        <v>95</v>
      </c>
      <c r="Q22" s="2">
        <f>AVERAGE(N22+O22+P22)/3</f>
        <v>94</v>
      </c>
      <c r="R22" s="2">
        <f>AVERAGE(Q22/10)</f>
        <v>9.4</v>
      </c>
      <c r="S22" s="2">
        <f>SUM(H22+M22+R22)</f>
        <v>86.00533333333334</v>
      </c>
      <c r="T22" s="1">
        <f>RANK(S22,S$1:S$148)</f>
        <v>19</v>
      </c>
    </row>
    <row r="23" spans="1:20" s="11" customFormat="1" ht="14" customHeight="1" x14ac:dyDescent="0.3">
      <c r="A23" s="1">
        <v>20</v>
      </c>
      <c r="B23" s="4" t="s">
        <v>515</v>
      </c>
      <c r="C23" s="4" t="s">
        <v>514</v>
      </c>
      <c r="D23" s="4" t="s">
        <v>513</v>
      </c>
      <c r="E23" s="4" t="s">
        <v>512</v>
      </c>
      <c r="F23" s="4">
        <v>370.08</v>
      </c>
      <c r="G23" s="1">
        <v>87.63</v>
      </c>
      <c r="H23" s="2">
        <f>AVERAGE(G23*0.8)</f>
        <v>70.103999999999999</v>
      </c>
      <c r="I23" s="3" t="s">
        <v>4</v>
      </c>
      <c r="J23" s="3" t="s">
        <v>13</v>
      </c>
      <c r="K23" s="3" t="s">
        <v>144</v>
      </c>
      <c r="L23" s="2">
        <f>AVERAGE(I23+K23+J23)/3</f>
        <v>78.666666666666671</v>
      </c>
      <c r="M23" s="2">
        <f>AVERAGE(L23/10)</f>
        <v>7.8666666666666671</v>
      </c>
      <c r="N23" s="3" t="s">
        <v>24</v>
      </c>
      <c r="O23" s="3" t="s">
        <v>9</v>
      </c>
      <c r="P23" s="3" t="s">
        <v>68</v>
      </c>
      <c r="Q23" s="2">
        <f>AVERAGE(N23+O23+P23)/3</f>
        <v>78</v>
      </c>
      <c r="R23" s="2">
        <f>AVERAGE(Q23/10)</f>
        <v>7.8</v>
      </c>
      <c r="S23" s="2">
        <f>SUM(H23+M23+R23)</f>
        <v>85.770666666666656</v>
      </c>
      <c r="T23" s="1">
        <f>RANK(S23,S$1:S$148)</f>
        <v>20</v>
      </c>
    </row>
    <row r="24" spans="1:20" s="11" customFormat="1" ht="14" customHeight="1" x14ac:dyDescent="0.3">
      <c r="A24" s="1">
        <v>21</v>
      </c>
      <c r="B24" s="4" t="s">
        <v>511</v>
      </c>
      <c r="C24" s="4" t="s">
        <v>510</v>
      </c>
      <c r="D24" s="4" t="s">
        <v>509</v>
      </c>
      <c r="E24" s="4" t="s">
        <v>508</v>
      </c>
      <c r="F24" s="4" t="s">
        <v>26</v>
      </c>
      <c r="G24" s="1">
        <v>83.86</v>
      </c>
      <c r="H24" s="2">
        <f>AVERAGE(G24*0.8)</f>
        <v>67.088000000000008</v>
      </c>
      <c r="I24" s="3">
        <v>95</v>
      </c>
      <c r="J24" s="3">
        <v>92</v>
      </c>
      <c r="K24" s="3">
        <v>95</v>
      </c>
      <c r="L24" s="2">
        <f>AVERAGE(I24+K24+J24)/3</f>
        <v>94</v>
      </c>
      <c r="M24" s="2">
        <f>AVERAGE(L24/10)</f>
        <v>9.4</v>
      </c>
      <c r="N24" s="3">
        <v>92</v>
      </c>
      <c r="O24" s="3">
        <v>94</v>
      </c>
      <c r="P24" s="3">
        <v>92</v>
      </c>
      <c r="Q24" s="2">
        <f>AVERAGE(N24+O24+P24)/3</f>
        <v>92.666666666666671</v>
      </c>
      <c r="R24" s="2">
        <f>AVERAGE(Q24/10)</f>
        <v>9.2666666666666675</v>
      </c>
      <c r="S24" s="2">
        <f>SUM(H24+M24+R24)</f>
        <v>85.754666666666679</v>
      </c>
      <c r="T24" s="1">
        <f>RANK(S24,S$1:S$148)</f>
        <v>21</v>
      </c>
    </row>
    <row r="25" spans="1:20" s="11" customFormat="1" ht="14" customHeight="1" x14ac:dyDescent="0.3">
      <c r="A25" s="1">
        <v>22</v>
      </c>
      <c r="B25" s="4" t="s">
        <v>507</v>
      </c>
      <c r="C25" s="4" t="s">
        <v>506</v>
      </c>
      <c r="D25" s="4" t="s">
        <v>505</v>
      </c>
      <c r="E25" s="4" t="s">
        <v>429</v>
      </c>
      <c r="F25" s="4" t="s">
        <v>26</v>
      </c>
      <c r="G25" s="1">
        <v>90.77</v>
      </c>
      <c r="H25" s="2">
        <f>AVERAGE(G25*0.8)</f>
        <v>72.616</v>
      </c>
      <c r="I25" s="3" t="s">
        <v>14</v>
      </c>
      <c r="J25" s="3" t="s">
        <v>33</v>
      </c>
      <c r="K25" s="3" t="s">
        <v>10</v>
      </c>
      <c r="L25" s="2">
        <f>AVERAGE(I25+K25+J25)/3</f>
        <v>67.333333333333329</v>
      </c>
      <c r="M25" s="2">
        <f>AVERAGE(L25/10)</f>
        <v>6.7333333333333325</v>
      </c>
      <c r="N25" s="3" t="s">
        <v>14</v>
      </c>
      <c r="O25" s="3" t="s">
        <v>0</v>
      </c>
      <c r="P25" s="3" t="s">
        <v>34</v>
      </c>
      <c r="Q25" s="2">
        <f>AVERAGE(N25+O25+P25)/3</f>
        <v>63.666666666666664</v>
      </c>
      <c r="R25" s="2">
        <f>AVERAGE(Q25/10)</f>
        <v>6.3666666666666663</v>
      </c>
      <c r="S25" s="2">
        <f>SUM(H25+M25+R25)</f>
        <v>85.715999999999994</v>
      </c>
      <c r="T25" s="1">
        <f>RANK(S25,S$1:S$148)</f>
        <v>22</v>
      </c>
    </row>
    <row r="26" spans="1:20" s="11" customFormat="1" ht="14" customHeight="1" x14ac:dyDescent="0.3">
      <c r="A26" s="1">
        <v>23</v>
      </c>
      <c r="B26" s="4" t="s">
        <v>504</v>
      </c>
      <c r="C26" s="4" t="s">
        <v>503</v>
      </c>
      <c r="D26" s="4" t="s">
        <v>214</v>
      </c>
      <c r="E26" s="4" t="s">
        <v>502</v>
      </c>
      <c r="F26" s="4" t="s">
        <v>26</v>
      </c>
      <c r="G26" s="1">
        <v>82.44</v>
      </c>
      <c r="H26" s="2">
        <f>AVERAGE(G26*0.8)</f>
        <v>65.951999999999998</v>
      </c>
      <c r="I26" s="3">
        <v>98</v>
      </c>
      <c r="J26" s="3">
        <v>97</v>
      </c>
      <c r="K26" s="3">
        <v>99</v>
      </c>
      <c r="L26" s="2">
        <f>AVERAGE(I26+K26+J26)/3</f>
        <v>98</v>
      </c>
      <c r="M26" s="2">
        <f>AVERAGE(L26/10)</f>
        <v>9.8000000000000007</v>
      </c>
      <c r="N26" s="3">
        <v>98</v>
      </c>
      <c r="O26" s="3">
        <v>99</v>
      </c>
      <c r="P26" s="3">
        <v>96</v>
      </c>
      <c r="Q26" s="2">
        <f>AVERAGE(N26+O26+P26)/3</f>
        <v>97.666666666666671</v>
      </c>
      <c r="R26" s="2">
        <f>AVERAGE(Q26/10)</f>
        <v>9.7666666666666675</v>
      </c>
      <c r="S26" s="2">
        <f>SUM(H26+M26+R26)</f>
        <v>85.518666666666661</v>
      </c>
      <c r="T26" s="1">
        <f>RANK(S26,S$1:S$148)</f>
        <v>23</v>
      </c>
    </row>
    <row r="27" spans="1:20" s="11" customFormat="1" ht="14" customHeight="1" x14ac:dyDescent="0.3">
      <c r="A27" s="1">
        <v>24</v>
      </c>
      <c r="B27" s="4" t="s">
        <v>501</v>
      </c>
      <c r="C27" s="4" t="s">
        <v>500</v>
      </c>
      <c r="D27" s="4" t="s">
        <v>499</v>
      </c>
      <c r="E27" s="4" t="s">
        <v>498</v>
      </c>
      <c r="F27" s="4" t="s">
        <v>26</v>
      </c>
      <c r="G27" s="1">
        <v>87.46</v>
      </c>
      <c r="H27" s="2">
        <f>AVERAGE(G27*0.8)</f>
        <v>69.968000000000004</v>
      </c>
      <c r="I27" s="3" t="s">
        <v>11</v>
      </c>
      <c r="J27" s="3" t="s">
        <v>33</v>
      </c>
      <c r="K27" s="3" t="s">
        <v>0</v>
      </c>
      <c r="L27" s="2">
        <f>AVERAGE(I27+K27+J27)/3</f>
        <v>66.666666666666671</v>
      </c>
      <c r="M27" s="2">
        <f>AVERAGE(L27/10)</f>
        <v>6.666666666666667</v>
      </c>
      <c r="N27" s="3" t="s">
        <v>24</v>
      </c>
      <c r="O27" s="3" t="s">
        <v>9</v>
      </c>
      <c r="P27" s="3" t="s">
        <v>68</v>
      </c>
      <c r="Q27" s="2">
        <f>AVERAGE(N27+O27+P27)/3</f>
        <v>78</v>
      </c>
      <c r="R27" s="2">
        <f>AVERAGE(Q27/10)</f>
        <v>7.8</v>
      </c>
      <c r="S27" s="2">
        <f>SUM(H27+M27+R27)</f>
        <v>84.434666666666672</v>
      </c>
      <c r="T27" s="1">
        <f>RANK(S27,S$1:S$148)</f>
        <v>24</v>
      </c>
    </row>
    <row r="28" spans="1:20" s="11" customFormat="1" ht="14" customHeight="1" x14ac:dyDescent="0.3">
      <c r="A28" s="1">
        <v>25</v>
      </c>
      <c r="B28" s="4" t="s">
        <v>497</v>
      </c>
      <c r="C28" s="4" t="s">
        <v>496</v>
      </c>
      <c r="D28" s="4" t="s">
        <v>495</v>
      </c>
      <c r="E28" s="4" t="s">
        <v>494</v>
      </c>
      <c r="F28" s="4" t="s">
        <v>26</v>
      </c>
      <c r="G28" s="1">
        <v>82.25</v>
      </c>
      <c r="H28" s="2">
        <f>AVERAGE(G28*0.8)</f>
        <v>65.8</v>
      </c>
      <c r="I28" s="3">
        <v>93</v>
      </c>
      <c r="J28" s="3">
        <v>96</v>
      </c>
      <c r="K28" s="3">
        <v>92</v>
      </c>
      <c r="L28" s="2">
        <f>AVERAGE(I28+K28+J28)/3</f>
        <v>93.666666666666671</v>
      </c>
      <c r="M28" s="2">
        <f>AVERAGE(L28/10)</f>
        <v>9.3666666666666671</v>
      </c>
      <c r="N28" s="3">
        <v>96</v>
      </c>
      <c r="O28" s="3">
        <v>91</v>
      </c>
      <c r="P28" s="3">
        <v>90</v>
      </c>
      <c r="Q28" s="2">
        <f>AVERAGE(N28+O28+P28)/3</f>
        <v>92.333333333333329</v>
      </c>
      <c r="R28" s="2">
        <f>AVERAGE(Q28/10)</f>
        <v>9.2333333333333325</v>
      </c>
      <c r="S28" s="2">
        <f>SUM(H28+M28+R28)</f>
        <v>84.399999999999991</v>
      </c>
      <c r="T28" s="1">
        <f>RANK(S28,S$1:S$148)</f>
        <v>25</v>
      </c>
    </row>
    <row r="29" spans="1:20" s="11" customFormat="1" ht="14" customHeight="1" x14ac:dyDescent="0.3">
      <c r="A29" s="1">
        <v>26</v>
      </c>
      <c r="B29" s="4" t="s">
        <v>493</v>
      </c>
      <c r="C29" s="4" t="s">
        <v>492</v>
      </c>
      <c r="D29" s="4" t="s">
        <v>491</v>
      </c>
      <c r="E29" s="4" t="s">
        <v>490</v>
      </c>
      <c r="F29" s="4" t="s">
        <v>26</v>
      </c>
      <c r="G29" s="1">
        <v>82.19</v>
      </c>
      <c r="H29" s="2">
        <f>AVERAGE(G29*0.8)</f>
        <v>65.751999999999995</v>
      </c>
      <c r="I29" s="3">
        <v>94</v>
      </c>
      <c r="J29" s="3">
        <v>95</v>
      </c>
      <c r="K29" s="3">
        <v>96</v>
      </c>
      <c r="L29" s="2">
        <f>AVERAGE(I29+K29+J29)/3</f>
        <v>95</v>
      </c>
      <c r="M29" s="2">
        <f>AVERAGE(L29/10)</f>
        <v>9.5</v>
      </c>
      <c r="N29" s="3">
        <v>91</v>
      </c>
      <c r="O29" s="3">
        <v>91</v>
      </c>
      <c r="P29" s="3">
        <v>91</v>
      </c>
      <c r="Q29" s="2">
        <f>AVERAGE(N29+O29+P29)/3</f>
        <v>91</v>
      </c>
      <c r="R29" s="2">
        <f>AVERAGE(Q29/10)</f>
        <v>9.1</v>
      </c>
      <c r="S29" s="2">
        <f>SUM(H29+M29+R29)</f>
        <v>84.35199999999999</v>
      </c>
      <c r="T29" s="1">
        <f>RANK(S29,S$1:S$148)</f>
        <v>26</v>
      </c>
    </row>
    <row r="30" spans="1:20" s="11" customFormat="1" ht="14" customHeight="1" x14ac:dyDescent="0.3">
      <c r="A30" s="1">
        <v>27</v>
      </c>
      <c r="B30" s="4" t="s">
        <v>489</v>
      </c>
      <c r="C30" s="4" t="s">
        <v>488</v>
      </c>
      <c r="D30" s="4" t="s">
        <v>487</v>
      </c>
      <c r="E30" s="4" t="s">
        <v>486</v>
      </c>
      <c r="F30" s="4" t="s">
        <v>26</v>
      </c>
      <c r="G30" s="1">
        <v>85.89</v>
      </c>
      <c r="H30" s="2">
        <f>AVERAGE(G30*0.8)</f>
        <v>68.712000000000003</v>
      </c>
      <c r="I30" s="3" t="s">
        <v>24</v>
      </c>
      <c r="J30" s="3" t="s">
        <v>25</v>
      </c>
      <c r="K30" s="3" t="s">
        <v>32</v>
      </c>
      <c r="L30" s="2">
        <f>AVERAGE(I30+K30+J30)/3</f>
        <v>76</v>
      </c>
      <c r="M30" s="2">
        <f>AVERAGE(L30/10)</f>
        <v>7.6</v>
      </c>
      <c r="N30" s="3" t="s">
        <v>24</v>
      </c>
      <c r="O30" s="3" t="s">
        <v>25</v>
      </c>
      <c r="P30" s="3" t="s">
        <v>32</v>
      </c>
      <c r="Q30" s="2">
        <f>AVERAGE(N30+O30+P30)/3</f>
        <v>76</v>
      </c>
      <c r="R30" s="2">
        <f>AVERAGE(Q30/10)</f>
        <v>7.6</v>
      </c>
      <c r="S30" s="2">
        <f>SUM(H30+M30+R30)</f>
        <v>83.911999999999992</v>
      </c>
      <c r="T30" s="1">
        <f>RANK(S30,S$1:S$148)</f>
        <v>27</v>
      </c>
    </row>
    <row r="31" spans="1:20" s="11" customFormat="1" ht="14" customHeight="1" x14ac:dyDescent="0.3">
      <c r="A31" s="1">
        <v>28</v>
      </c>
      <c r="B31" s="4" t="s">
        <v>485</v>
      </c>
      <c r="C31" s="4" t="s">
        <v>484</v>
      </c>
      <c r="D31" s="4" t="s">
        <v>483</v>
      </c>
      <c r="E31" s="4" t="s">
        <v>482</v>
      </c>
      <c r="F31" s="4" t="s">
        <v>26</v>
      </c>
      <c r="G31" s="1">
        <v>81.260000000000005</v>
      </c>
      <c r="H31" s="2">
        <f>AVERAGE(G31*0.8)</f>
        <v>65.00800000000001</v>
      </c>
      <c r="I31" s="3">
        <v>95</v>
      </c>
      <c r="J31" s="3">
        <v>92</v>
      </c>
      <c r="K31" s="3">
        <v>95</v>
      </c>
      <c r="L31" s="2">
        <f>AVERAGE(I31+K31+J31)/3</f>
        <v>94</v>
      </c>
      <c r="M31" s="2">
        <f>AVERAGE(L31/10)</f>
        <v>9.4</v>
      </c>
      <c r="N31" s="3">
        <v>94</v>
      </c>
      <c r="O31" s="3">
        <v>95</v>
      </c>
      <c r="P31" s="3">
        <v>96</v>
      </c>
      <c r="Q31" s="2">
        <f>AVERAGE(N31+O31+P31)/3</f>
        <v>95</v>
      </c>
      <c r="R31" s="2">
        <f>AVERAGE(Q31/10)</f>
        <v>9.5</v>
      </c>
      <c r="S31" s="2">
        <f>SUM(H31+M31+R31)</f>
        <v>83.908000000000015</v>
      </c>
      <c r="T31" s="1">
        <f>RANK(S31,S$1:S$148)</f>
        <v>28</v>
      </c>
    </row>
    <row r="32" spans="1:20" s="11" customFormat="1" ht="14" customHeight="1" x14ac:dyDescent="0.3">
      <c r="A32" s="1">
        <v>29</v>
      </c>
      <c r="B32" s="4" t="s">
        <v>481</v>
      </c>
      <c r="C32" s="4" t="s">
        <v>480</v>
      </c>
      <c r="D32" s="4" t="s">
        <v>479</v>
      </c>
      <c r="E32" s="4" t="s">
        <v>478</v>
      </c>
      <c r="F32" s="4" t="s">
        <v>26</v>
      </c>
      <c r="G32" s="1">
        <v>81.75</v>
      </c>
      <c r="H32" s="2">
        <f>AVERAGE(G32*0.8)</f>
        <v>65.400000000000006</v>
      </c>
      <c r="I32" s="3">
        <v>93</v>
      </c>
      <c r="J32" s="3">
        <v>96</v>
      </c>
      <c r="K32" s="3">
        <v>92</v>
      </c>
      <c r="L32" s="2">
        <f>AVERAGE(I32+K32+J32)/3</f>
        <v>93.666666666666671</v>
      </c>
      <c r="M32" s="2">
        <f>AVERAGE(L32/10)</f>
        <v>9.3666666666666671</v>
      </c>
      <c r="N32" s="3">
        <v>91</v>
      </c>
      <c r="O32" s="3">
        <v>91</v>
      </c>
      <c r="P32" s="3">
        <v>91</v>
      </c>
      <c r="Q32" s="2">
        <f>AVERAGE(N32+O32+P32)/3</f>
        <v>91</v>
      </c>
      <c r="R32" s="2">
        <f>AVERAGE(Q32/10)</f>
        <v>9.1</v>
      </c>
      <c r="S32" s="2">
        <f>SUM(H32+M32+R32)</f>
        <v>83.866666666666674</v>
      </c>
      <c r="T32" s="1">
        <f>RANK(S32,S$1:S$148)</f>
        <v>29</v>
      </c>
    </row>
    <row r="33" spans="1:20" s="11" customFormat="1" ht="14" customHeight="1" x14ac:dyDescent="0.3">
      <c r="A33" s="1">
        <v>30</v>
      </c>
      <c r="B33" s="4" t="s">
        <v>477</v>
      </c>
      <c r="C33" s="4" t="s">
        <v>476</v>
      </c>
      <c r="D33" s="4" t="s">
        <v>475</v>
      </c>
      <c r="E33" s="4" t="s">
        <v>474</v>
      </c>
      <c r="F33" s="4" t="s">
        <v>26</v>
      </c>
      <c r="G33" s="1">
        <v>87.12</v>
      </c>
      <c r="H33" s="2">
        <f>AVERAGE(G33*0.8)</f>
        <v>69.696000000000012</v>
      </c>
      <c r="I33" s="3" t="s">
        <v>0</v>
      </c>
      <c r="J33" s="3" t="s">
        <v>114</v>
      </c>
      <c r="K33" s="3" t="s">
        <v>1</v>
      </c>
      <c r="L33" s="2">
        <f>AVERAGE(I33+K33+J33)/3</f>
        <v>71</v>
      </c>
      <c r="M33" s="2">
        <f>AVERAGE(L33/10)</f>
        <v>7.1</v>
      </c>
      <c r="N33" s="3" t="s">
        <v>0</v>
      </c>
      <c r="O33" s="3" t="s">
        <v>4</v>
      </c>
      <c r="P33" s="3" t="s">
        <v>3</v>
      </c>
      <c r="Q33" s="2">
        <f>AVERAGE(N33+O33+P33)/3</f>
        <v>70.333333333333329</v>
      </c>
      <c r="R33" s="2">
        <f>AVERAGE(Q33/10)</f>
        <v>7.0333333333333332</v>
      </c>
      <c r="S33" s="2">
        <f>SUM(H33+M33+R33)</f>
        <v>83.829333333333338</v>
      </c>
      <c r="T33" s="1">
        <f>RANK(S33,S$1:S$148)</f>
        <v>30</v>
      </c>
    </row>
    <row r="34" spans="1:20" s="11" customFormat="1" ht="14" customHeight="1" x14ac:dyDescent="0.3">
      <c r="A34" s="1">
        <v>31</v>
      </c>
      <c r="B34" s="4" t="s">
        <v>473</v>
      </c>
      <c r="C34" s="4" t="s">
        <v>472</v>
      </c>
      <c r="D34" s="4" t="s">
        <v>471</v>
      </c>
      <c r="E34" s="4" t="s">
        <v>470</v>
      </c>
      <c r="F34" s="4" t="s">
        <v>26</v>
      </c>
      <c r="G34" s="1">
        <v>81.16</v>
      </c>
      <c r="H34" s="2">
        <f>AVERAGE(G34*0.8)</f>
        <v>64.927999999999997</v>
      </c>
      <c r="I34" s="3">
        <v>92</v>
      </c>
      <c r="J34" s="3">
        <v>93</v>
      </c>
      <c r="K34" s="3">
        <v>95</v>
      </c>
      <c r="L34" s="2">
        <f>AVERAGE(I34+K34+J34)/3</f>
        <v>93.333333333333329</v>
      </c>
      <c r="M34" s="2">
        <f>AVERAGE(L34/10)</f>
        <v>9.3333333333333321</v>
      </c>
      <c r="N34" s="3">
        <v>90</v>
      </c>
      <c r="O34" s="3">
        <v>95</v>
      </c>
      <c r="P34" s="3">
        <v>97</v>
      </c>
      <c r="Q34" s="2">
        <f>AVERAGE(N34+O34+P34)/3</f>
        <v>94</v>
      </c>
      <c r="R34" s="2">
        <f>AVERAGE(Q34/10)</f>
        <v>9.4</v>
      </c>
      <c r="S34" s="2">
        <f>SUM(H34+M34+R34)</f>
        <v>83.661333333333332</v>
      </c>
      <c r="T34" s="1">
        <f>RANK(S34,S$1:S$148)</f>
        <v>31</v>
      </c>
    </row>
    <row r="35" spans="1:20" s="11" customFormat="1" ht="14" customHeight="1" x14ac:dyDescent="0.3">
      <c r="A35" s="1">
        <v>32</v>
      </c>
      <c r="B35" s="4" t="s">
        <v>469</v>
      </c>
      <c r="C35" s="4" t="s">
        <v>468</v>
      </c>
      <c r="D35" s="4" t="s">
        <v>467</v>
      </c>
      <c r="E35" s="4" t="s">
        <v>194</v>
      </c>
      <c r="F35" s="4" t="s">
        <v>26</v>
      </c>
      <c r="G35" s="1">
        <v>80.72</v>
      </c>
      <c r="H35" s="2">
        <f>AVERAGE(G35*0.8)</f>
        <v>64.576000000000008</v>
      </c>
      <c r="I35" s="3">
        <v>97</v>
      </c>
      <c r="J35" s="3">
        <v>96</v>
      </c>
      <c r="K35" s="3">
        <v>97</v>
      </c>
      <c r="L35" s="2">
        <f>AVERAGE(I35+K35+J35)/3</f>
        <v>96.666666666666671</v>
      </c>
      <c r="M35" s="2">
        <f>AVERAGE(L35/10)</f>
        <v>9.6666666666666679</v>
      </c>
      <c r="N35" s="3">
        <v>96</v>
      </c>
      <c r="O35" s="3">
        <v>91</v>
      </c>
      <c r="P35" s="3">
        <v>90</v>
      </c>
      <c r="Q35" s="2">
        <f>AVERAGE(N35+O35+P35)/3</f>
        <v>92.333333333333329</v>
      </c>
      <c r="R35" s="2">
        <f>AVERAGE(Q35/10)</f>
        <v>9.2333333333333325</v>
      </c>
      <c r="S35" s="2">
        <f>SUM(H35+M35+R35)</f>
        <v>83.476000000000013</v>
      </c>
      <c r="T35" s="1">
        <f>RANK(S35,S$1:S$148)</f>
        <v>32</v>
      </c>
    </row>
    <row r="36" spans="1:20" s="11" customFormat="1" ht="14" customHeight="1" x14ac:dyDescent="0.3">
      <c r="A36" s="1">
        <v>33</v>
      </c>
      <c r="B36" s="4" t="s">
        <v>466</v>
      </c>
      <c r="C36" s="4" t="s">
        <v>465</v>
      </c>
      <c r="D36" s="4" t="s">
        <v>464</v>
      </c>
      <c r="E36" s="4" t="s">
        <v>463</v>
      </c>
      <c r="F36" s="4" t="s">
        <v>26</v>
      </c>
      <c r="G36" s="1">
        <v>86.23</v>
      </c>
      <c r="H36" s="2">
        <f>AVERAGE(G36*0.8)</f>
        <v>68.984000000000009</v>
      </c>
      <c r="I36" s="3" t="s">
        <v>31</v>
      </c>
      <c r="J36" s="3" t="s">
        <v>4</v>
      </c>
      <c r="K36" s="3" t="s">
        <v>81</v>
      </c>
      <c r="L36" s="2">
        <f>AVERAGE(I36+K36+J36)/3</f>
        <v>78</v>
      </c>
      <c r="M36" s="2">
        <f>AVERAGE(L36/10)</f>
        <v>7.8</v>
      </c>
      <c r="N36" s="3" t="s">
        <v>11</v>
      </c>
      <c r="O36" s="3" t="s">
        <v>2</v>
      </c>
      <c r="P36" s="3" t="s">
        <v>24</v>
      </c>
      <c r="Q36" s="2">
        <f>AVERAGE(N36+O36+P36)/3</f>
        <v>64.333333333333329</v>
      </c>
      <c r="R36" s="2">
        <f>AVERAGE(Q36/10)</f>
        <v>6.4333333333333327</v>
      </c>
      <c r="S36" s="2">
        <f>SUM(H36+M36+R36)</f>
        <v>83.217333333333343</v>
      </c>
      <c r="T36" s="1">
        <f>RANK(S36,S$1:S$148)</f>
        <v>33</v>
      </c>
    </row>
    <row r="37" spans="1:20" s="11" customFormat="1" ht="14" customHeight="1" x14ac:dyDescent="0.3">
      <c r="A37" s="1">
        <v>34</v>
      </c>
      <c r="B37" s="4" t="s">
        <v>462</v>
      </c>
      <c r="C37" s="4" t="s">
        <v>461</v>
      </c>
      <c r="D37" s="4" t="s">
        <v>460</v>
      </c>
      <c r="E37" s="4" t="s">
        <v>459</v>
      </c>
      <c r="F37" s="4" t="s">
        <v>26</v>
      </c>
      <c r="G37" s="1">
        <v>80.599999999999994</v>
      </c>
      <c r="H37" s="2">
        <f>AVERAGE(G37*0.8)</f>
        <v>64.48</v>
      </c>
      <c r="I37" s="3">
        <v>93</v>
      </c>
      <c r="J37" s="3">
        <v>96</v>
      </c>
      <c r="K37" s="3">
        <v>92</v>
      </c>
      <c r="L37" s="2">
        <f>AVERAGE(I37+K37+J37)/3</f>
        <v>93.666666666666671</v>
      </c>
      <c r="M37" s="2">
        <f>AVERAGE(L37/10)</f>
        <v>9.3666666666666671</v>
      </c>
      <c r="N37" s="3">
        <v>94</v>
      </c>
      <c r="O37" s="3">
        <v>97</v>
      </c>
      <c r="P37" s="3">
        <v>90</v>
      </c>
      <c r="Q37" s="2">
        <f>AVERAGE(N37+O37+P37)/3</f>
        <v>93.666666666666671</v>
      </c>
      <c r="R37" s="2">
        <f>AVERAGE(Q37/10)</f>
        <v>9.3666666666666671</v>
      </c>
      <c r="S37" s="2">
        <f>SUM(H37+M37+R37)</f>
        <v>83.213333333333338</v>
      </c>
      <c r="T37" s="1">
        <f>RANK(S37,S$1:S$148)</f>
        <v>34</v>
      </c>
    </row>
    <row r="38" spans="1:20" s="11" customFormat="1" ht="14" customHeight="1" x14ac:dyDescent="0.3">
      <c r="A38" s="1">
        <v>35</v>
      </c>
      <c r="B38" s="4" t="s">
        <v>458</v>
      </c>
      <c r="C38" s="4" t="s">
        <v>457</v>
      </c>
      <c r="D38" s="4" t="s">
        <v>456</v>
      </c>
      <c r="E38" s="4" t="s">
        <v>455</v>
      </c>
      <c r="F38" s="4" t="s">
        <v>26</v>
      </c>
      <c r="G38" s="1">
        <v>87.43</v>
      </c>
      <c r="H38" s="2">
        <f>AVERAGE(G38*0.8)</f>
        <v>69.944000000000003</v>
      </c>
      <c r="I38" s="3" t="s">
        <v>11</v>
      </c>
      <c r="J38" s="3" t="s">
        <v>2</v>
      </c>
      <c r="K38" s="3" t="s">
        <v>24</v>
      </c>
      <c r="L38" s="2">
        <f>AVERAGE(I38+K38+J38)/3</f>
        <v>64.333333333333329</v>
      </c>
      <c r="M38" s="2">
        <f>AVERAGE(L38/10)</f>
        <v>6.4333333333333327</v>
      </c>
      <c r="N38" s="3" t="s">
        <v>25</v>
      </c>
      <c r="O38" s="3">
        <v>63</v>
      </c>
      <c r="P38" s="3" t="s">
        <v>24</v>
      </c>
      <c r="Q38" s="2">
        <f>AVERAGE(N38+O38+P38)/3</f>
        <v>68.333333333333329</v>
      </c>
      <c r="R38" s="2">
        <f>AVERAGE(Q38/10)</f>
        <v>6.833333333333333</v>
      </c>
      <c r="S38" s="2">
        <f>SUM(H38+M38+R38)</f>
        <v>83.210666666666668</v>
      </c>
      <c r="T38" s="1">
        <f>RANK(S38,S$1:S$148)</f>
        <v>35</v>
      </c>
    </row>
    <row r="39" spans="1:20" s="11" customFormat="1" ht="14" customHeight="1" x14ac:dyDescent="0.3">
      <c r="A39" s="1">
        <v>36</v>
      </c>
      <c r="B39" s="4" t="s">
        <v>454</v>
      </c>
      <c r="C39" s="4" t="s">
        <v>453</v>
      </c>
      <c r="D39" s="4" t="s">
        <v>452</v>
      </c>
      <c r="E39" s="4" t="s">
        <v>451</v>
      </c>
      <c r="F39" s="4" t="s">
        <v>26</v>
      </c>
      <c r="G39" s="1">
        <v>82.68</v>
      </c>
      <c r="H39" s="2">
        <f>AVERAGE(G39*0.8)</f>
        <v>66.144000000000005</v>
      </c>
      <c r="I39" s="3" t="s">
        <v>31</v>
      </c>
      <c r="J39" s="3" t="s">
        <v>4</v>
      </c>
      <c r="K39" s="3" t="s">
        <v>81</v>
      </c>
      <c r="L39" s="2">
        <f>AVERAGE(I39+K39+J39)/3</f>
        <v>78</v>
      </c>
      <c r="M39" s="2">
        <f>AVERAGE(L39/10)</f>
        <v>7.8</v>
      </c>
      <c r="N39" s="3">
        <v>91</v>
      </c>
      <c r="O39" s="3">
        <v>91</v>
      </c>
      <c r="P39" s="3">
        <v>91</v>
      </c>
      <c r="Q39" s="2">
        <f>AVERAGE(N39+O39+P39)/3</f>
        <v>91</v>
      </c>
      <c r="R39" s="2">
        <f>AVERAGE(Q39/10)</f>
        <v>9.1</v>
      </c>
      <c r="S39" s="2">
        <f>SUM(H39+M39+R39)</f>
        <v>83.043999999999997</v>
      </c>
      <c r="T39" s="1">
        <f>RANK(S39,S$1:S$148)</f>
        <v>36</v>
      </c>
    </row>
    <row r="40" spans="1:20" s="11" customFormat="1" ht="14" customHeight="1" x14ac:dyDescent="0.3">
      <c r="A40" s="1">
        <v>37</v>
      </c>
      <c r="B40" s="4" t="s">
        <v>450</v>
      </c>
      <c r="C40" s="4" t="s">
        <v>449</v>
      </c>
      <c r="D40" s="4" t="s">
        <v>408</v>
      </c>
      <c r="E40" s="4" t="s">
        <v>448</v>
      </c>
      <c r="F40" s="4" t="s">
        <v>26</v>
      </c>
      <c r="G40" s="1">
        <v>85.94</v>
      </c>
      <c r="H40" s="2">
        <f>AVERAGE(G40*0.8)</f>
        <v>68.751999999999995</v>
      </c>
      <c r="I40" s="3" t="s">
        <v>24</v>
      </c>
      <c r="J40" s="3" t="s">
        <v>193</v>
      </c>
      <c r="K40" s="3" t="s">
        <v>33</v>
      </c>
      <c r="L40" s="2">
        <f>AVERAGE(I40+K40+J40)/3</f>
        <v>78.666666666666671</v>
      </c>
      <c r="M40" s="2">
        <f>AVERAGE(L40/10)</f>
        <v>7.8666666666666671</v>
      </c>
      <c r="N40" s="3" t="s">
        <v>2</v>
      </c>
      <c r="O40" s="3" t="s">
        <v>2</v>
      </c>
      <c r="P40" s="3" t="s">
        <v>0</v>
      </c>
      <c r="Q40" s="2">
        <f>AVERAGE(N40+O40+P40)/3</f>
        <v>62.666666666666664</v>
      </c>
      <c r="R40" s="2">
        <f>AVERAGE(Q40/10)</f>
        <v>6.2666666666666666</v>
      </c>
      <c r="S40" s="2">
        <f>SUM(H40+M40+R40)</f>
        <v>82.885333333333321</v>
      </c>
      <c r="T40" s="1">
        <f>RANK(S40,S$1:S$148)</f>
        <v>37</v>
      </c>
    </row>
    <row r="41" spans="1:20" s="11" customFormat="1" ht="14" customHeight="1" x14ac:dyDescent="0.3">
      <c r="A41" s="1">
        <v>38</v>
      </c>
      <c r="B41" s="4" t="s">
        <v>447</v>
      </c>
      <c r="C41" s="4" t="s">
        <v>446</v>
      </c>
      <c r="D41" s="4" t="s">
        <v>111</v>
      </c>
      <c r="E41" s="4" t="s">
        <v>445</v>
      </c>
      <c r="F41" s="4" t="s">
        <v>26</v>
      </c>
      <c r="G41" s="1">
        <v>80.23</v>
      </c>
      <c r="H41" s="2">
        <f>AVERAGE(G41*0.8)</f>
        <v>64.184000000000012</v>
      </c>
      <c r="I41" s="3">
        <v>96</v>
      </c>
      <c r="J41" s="3">
        <v>91</v>
      </c>
      <c r="K41" s="3">
        <v>90</v>
      </c>
      <c r="L41" s="2">
        <f>AVERAGE(I41+K41+J41)/3</f>
        <v>92.333333333333329</v>
      </c>
      <c r="M41" s="2">
        <f>AVERAGE(L41/10)</f>
        <v>9.2333333333333325</v>
      </c>
      <c r="N41" s="3">
        <v>93</v>
      </c>
      <c r="O41" s="3">
        <v>96</v>
      </c>
      <c r="P41" s="3">
        <v>92</v>
      </c>
      <c r="Q41" s="2">
        <f>AVERAGE(N41+O41+P41)/3</f>
        <v>93.666666666666671</v>
      </c>
      <c r="R41" s="2">
        <f>AVERAGE(Q41/10)</f>
        <v>9.3666666666666671</v>
      </c>
      <c r="S41" s="2">
        <f>SUM(H41+M41+R41)</f>
        <v>82.78400000000002</v>
      </c>
      <c r="T41" s="1">
        <f>RANK(S41,S$1:S$148)</f>
        <v>38</v>
      </c>
    </row>
    <row r="42" spans="1:20" s="11" customFormat="1" ht="14" customHeight="1" x14ac:dyDescent="0.3">
      <c r="A42" s="1">
        <v>39</v>
      </c>
      <c r="B42" s="4" t="s">
        <v>444</v>
      </c>
      <c r="C42" s="4" t="s">
        <v>443</v>
      </c>
      <c r="D42" s="4" t="s">
        <v>442</v>
      </c>
      <c r="E42" s="4" t="s">
        <v>441</v>
      </c>
      <c r="F42" s="4" t="s">
        <v>26</v>
      </c>
      <c r="G42" s="1">
        <v>84.91</v>
      </c>
      <c r="H42" s="2">
        <f>AVERAGE(G42*0.8)</f>
        <v>67.927999999999997</v>
      </c>
      <c r="I42" s="3" t="s">
        <v>4</v>
      </c>
      <c r="J42" s="3" t="s">
        <v>25</v>
      </c>
      <c r="K42" s="3" t="s">
        <v>0</v>
      </c>
      <c r="L42" s="2">
        <f>AVERAGE(I42+K42+J42)/3</f>
        <v>69</v>
      </c>
      <c r="M42" s="2">
        <f>AVERAGE(L42/10)</f>
        <v>6.9</v>
      </c>
      <c r="N42" s="3" t="s">
        <v>33</v>
      </c>
      <c r="O42" s="3" t="s">
        <v>32</v>
      </c>
      <c r="P42" s="3" t="s">
        <v>31</v>
      </c>
      <c r="Q42" s="2">
        <f>AVERAGE(N42+O42+P42)/3</f>
        <v>79.333333333333329</v>
      </c>
      <c r="R42" s="2">
        <f>AVERAGE(Q42/10)</f>
        <v>7.9333333333333327</v>
      </c>
      <c r="S42" s="2">
        <f>SUM(H42+M42+R42)</f>
        <v>82.76133333333334</v>
      </c>
      <c r="T42" s="1">
        <f>RANK(S42,S$1:S$148)</f>
        <v>39</v>
      </c>
    </row>
    <row r="43" spans="1:20" s="11" customFormat="1" ht="14" customHeight="1" x14ac:dyDescent="0.3">
      <c r="A43" s="1">
        <v>40</v>
      </c>
      <c r="B43" s="4" t="s">
        <v>440</v>
      </c>
      <c r="C43" s="4" t="s">
        <v>439</v>
      </c>
      <c r="D43" s="4" t="s">
        <v>438</v>
      </c>
      <c r="E43" s="4" t="s">
        <v>437</v>
      </c>
      <c r="F43" s="4" t="s">
        <v>26</v>
      </c>
      <c r="G43" s="1">
        <v>87.05</v>
      </c>
      <c r="H43" s="2">
        <f>AVERAGE(G43*0.8)</f>
        <v>69.64</v>
      </c>
      <c r="I43" s="3" t="s">
        <v>0</v>
      </c>
      <c r="J43" s="3" t="s">
        <v>24</v>
      </c>
      <c r="K43" s="3" t="s">
        <v>20</v>
      </c>
      <c r="L43" s="2">
        <f>AVERAGE(I43+K43+J43)/3</f>
        <v>65</v>
      </c>
      <c r="M43" s="2">
        <f>AVERAGE(L43/10)</f>
        <v>6.5</v>
      </c>
      <c r="N43" s="3" t="s">
        <v>0</v>
      </c>
      <c r="O43" s="3" t="s">
        <v>24</v>
      </c>
      <c r="P43" s="3" t="s">
        <v>20</v>
      </c>
      <c r="Q43" s="2">
        <f>AVERAGE(N43+O43+P43)/3</f>
        <v>65</v>
      </c>
      <c r="R43" s="2">
        <f>AVERAGE(Q43/10)</f>
        <v>6.5</v>
      </c>
      <c r="S43" s="2">
        <f>SUM(H43+M43+R43)</f>
        <v>82.64</v>
      </c>
      <c r="T43" s="1">
        <f>RANK(S43,S$1:S$148)</f>
        <v>40</v>
      </c>
    </row>
    <row r="44" spans="1:20" s="11" customFormat="1" ht="14" customHeight="1" x14ac:dyDescent="0.3">
      <c r="A44" s="1">
        <v>41</v>
      </c>
      <c r="B44" s="4" t="s">
        <v>436</v>
      </c>
      <c r="C44" s="4" t="s">
        <v>435</v>
      </c>
      <c r="D44" s="4" t="s">
        <v>434</v>
      </c>
      <c r="E44" s="4" t="s">
        <v>433</v>
      </c>
      <c r="F44" s="4" t="s">
        <v>26</v>
      </c>
      <c r="G44" s="1">
        <v>85.59</v>
      </c>
      <c r="H44" s="2">
        <f>AVERAGE(G44*0.8)</f>
        <v>68.472000000000008</v>
      </c>
      <c r="I44" s="3" t="s">
        <v>11</v>
      </c>
      <c r="J44" s="3" t="s">
        <v>9</v>
      </c>
      <c r="K44" s="3" t="s">
        <v>81</v>
      </c>
      <c r="L44" s="2">
        <f>AVERAGE(I44+K44+J44)/3</f>
        <v>77.333333333333329</v>
      </c>
      <c r="M44" s="2">
        <f>AVERAGE(L44/10)</f>
        <v>7.7333333333333325</v>
      </c>
      <c r="N44" s="3" t="s">
        <v>14</v>
      </c>
      <c r="O44" s="3" t="s">
        <v>43</v>
      </c>
      <c r="P44" s="3" t="s">
        <v>14</v>
      </c>
      <c r="Q44" s="2">
        <f>AVERAGE(N44+O44+P44)/3</f>
        <v>64.333333333333329</v>
      </c>
      <c r="R44" s="2">
        <f>AVERAGE(Q44/10)</f>
        <v>6.4333333333333327</v>
      </c>
      <c r="S44" s="2">
        <f>SUM(H44+M44+R44)</f>
        <v>82.63866666666668</v>
      </c>
      <c r="T44" s="1">
        <f>RANK(S44,S$1:S$148)</f>
        <v>41</v>
      </c>
    </row>
    <row r="45" spans="1:20" s="11" customFormat="1" ht="14" customHeight="1" x14ac:dyDescent="0.3">
      <c r="A45" s="1">
        <v>42</v>
      </c>
      <c r="B45" s="4" t="s">
        <v>432</v>
      </c>
      <c r="C45" s="4" t="s">
        <v>431</v>
      </c>
      <c r="D45" s="4" t="s">
        <v>430</v>
      </c>
      <c r="E45" s="4" t="s">
        <v>429</v>
      </c>
      <c r="F45" s="4" t="s">
        <v>26</v>
      </c>
      <c r="G45" s="1">
        <v>85.35</v>
      </c>
      <c r="H45" s="2">
        <f>AVERAGE(G45*0.8)</f>
        <v>68.28</v>
      </c>
      <c r="I45" s="3" t="s">
        <v>0</v>
      </c>
      <c r="J45" s="3" t="s">
        <v>149</v>
      </c>
      <c r="K45" s="3">
        <v>72</v>
      </c>
      <c r="L45" s="2">
        <f>AVERAGE(I45+K45+J45)/3</f>
        <v>72</v>
      </c>
      <c r="M45" s="2">
        <f>AVERAGE(L45/10)</f>
        <v>7.2</v>
      </c>
      <c r="N45" s="3" t="s">
        <v>43</v>
      </c>
      <c r="O45" s="3" t="s">
        <v>25</v>
      </c>
      <c r="P45" s="3" t="s">
        <v>24</v>
      </c>
      <c r="Q45" s="2">
        <f>AVERAGE(N45+O45+P45)/3</f>
        <v>71</v>
      </c>
      <c r="R45" s="2">
        <f>AVERAGE(Q45/10)</f>
        <v>7.1</v>
      </c>
      <c r="S45" s="2">
        <f>SUM(H45+M45+R45)</f>
        <v>82.58</v>
      </c>
      <c r="T45" s="1">
        <f>RANK(S45,S$1:S$148)</f>
        <v>42</v>
      </c>
    </row>
    <row r="46" spans="1:20" s="11" customFormat="1" ht="14" customHeight="1" x14ac:dyDescent="0.3">
      <c r="A46" s="1">
        <v>43</v>
      </c>
      <c r="B46" s="4" t="s">
        <v>428</v>
      </c>
      <c r="C46" s="4" t="s">
        <v>427</v>
      </c>
      <c r="D46" s="4" t="s">
        <v>426</v>
      </c>
      <c r="E46" s="4" t="s">
        <v>425</v>
      </c>
      <c r="F46" s="4" t="s">
        <v>26</v>
      </c>
      <c r="G46" s="1">
        <v>85.29</v>
      </c>
      <c r="H46" s="2">
        <f>AVERAGE(G46*0.8)</f>
        <v>68.232000000000014</v>
      </c>
      <c r="I46" s="3" t="s">
        <v>114</v>
      </c>
      <c r="J46" s="3" t="s">
        <v>25</v>
      </c>
      <c r="K46" s="3" t="s">
        <v>31</v>
      </c>
      <c r="L46" s="2">
        <f>AVERAGE(I46+K46+J46)/3</f>
        <v>76.333333333333329</v>
      </c>
      <c r="M46" s="2">
        <f>AVERAGE(L46/10)</f>
        <v>7.6333333333333329</v>
      </c>
      <c r="N46" s="3" t="s">
        <v>0</v>
      </c>
      <c r="O46" s="3" t="s">
        <v>14</v>
      </c>
      <c r="P46" s="3" t="s">
        <v>33</v>
      </c>
      <c r="Q46" s="2">
        <f>AVERAGE(N46+O46+P46)/3</f>
        <v>66.333333333333329</v>
      </c>
      <c r="R46" s="2">
        <f>AVERAGE(Q46/10)</f>
        <v>6.6333333333333329</v>
      </c>
      <c r="S46" s="2">
        <f>SUM(H46+M46+R46)</f>
        <v>82.498666666666679</v>
      </c>
      <c r="T46" s="1">
        <f>RANK(S46,S$1:S$148)</f>
        <v>43</v>
      </c>
    </row>
    <row r="47" spans="1:20" s="11" customFormat="1" ht="14" customHeight="1" x14ac:dyDescent="0.3">
      <c r="A47" s="1">
        <v>44</v>
      </c>
      <c r="B47" s="4" t="s">
        <v>424</v>
      </c>
      <c r="C47" s="4" t="s">
        <v>423</v>
      </c>
      <c r="D47" s="4" t="s">
        <v>422</v>
      </c>
      <c r="E47" s="4" t="s">
        <v>421</v>
      </c>
      <c r="F47" s="4" t="s">
        <v>26</v>
      </c>
      <c r="G47" s="1">
        <v>85.31</v>
      </c>
      <c r="H47" s="2">
        <f>AVERAGE(G47*0.8)</f>
        <v>68.248000000000005</v>
      </c>
      <c r="I47" s="3" t="s">
        <v>20</v>
      </c>
      <c r="J47" s="3" t="s">
        <v>10</v>
      </c>
      <c r="K47" s="3" t="s">
        <v>0</v>
      </c>
      <c r="L47" s="2">
        <f>AVERAGE(I47+K47+J47)/3</f>
        <v>63.666666666666664</v>
      </c>
      <c r="M47" s="2">
        <f>AVERAGE(L47/10)</f>
        <v>6.3666666666666663</v>
      </c>
      <c r="N47" s="3" t="s">
        <v>24</v>
      </c>
      <c r="O47" s="3" t="s">
        <v>193</v>
      </c>
      <c r="P47" s="3" t="s">
        <v>33</v>
      </c>
      <c r="Q47" s="2">
        <f>AVERAGE(N47+O47+P47)/3</f>
        <v>78.666666666666671</v>
      </c>
      <c r="R47" s="2">
        <f>AVERAGE(Q47/10)</f>
        <v>7.8666666666666671</v>
      </c>
      <c r="S47" s="2">
        <f>SUM(H47+M47+R47)</f>
        <v>82.481333333333339</v>
      </c>
      <c r="T47" s="1">
        <f>RANK(S47,S$1:S$148)</f>
        <v>44</v>
      </c>
    </row>
    <row r="48" spans="1:20" s="11" customFormat="1" ht="14" customHeight="1" x14ac:dyDescent="0.3">
      <c r="A48" s="1">
        <v>45</v>
      </c>
      <c r="B48" s="4" t="s">
        <v>420</v>
      </c>
      <c r="C48" s="4" t="s">
        <v>419</v>
      </c>
      <c r="D48" s="4" t="s">
        <v>305</v>
      </c>
      <c r="E48" s="4" t="s">
        <v>418</v>
      </c>
      <c r="F48" s="4" t="s">
        <v>26</v>
      </c>
      <c r="G48" s="1">
        <v>85.92</v>
      </c>
      <c r="H48" s="2">
        <f>AVERAGE(G48*0.8)</f>
        <v>68.736000000000004</v>
      </c>
      <c r="I48" s="3" t="s">
        <v>25</v>
      </c>
      <c r="J48" s="3">
        <v>63</v>
      </c>
      <c r="K48" s="3" t="s">
        <v>24</v>
      </c>
      <c r="L48" s="2">
        <f>AVERAGE(I48+K48+J48)/3</f>
        <v>68.333333333333329</v>
      </c>
      <c r="M48" s="2">
        <f>AVERAGE(L48/10)</f>
        <v>6.833333333333333</v>
      </c>
      <c r="N48" s="3" t="s">
        <v>4</v>
      </c>
      <c r="O48" s="3" t="s">
        <v>25</v>
      </c>
      <c r="P48" s="3" t="s">
        <v>0</v>
      </c>
      <c r="Q48" s="2">
        <f>AVERAGE(N48+O48+P48)/3</f>
        <v>69</v>
      </c>
      <c r="R48" s="2">
        <f>AVERAGE(Q48/10)</f>
        <v>6.9</v>
      </c>
      <c r="S48" s="2">
        <f>SUM(H48+M48+R48)</f>
        <v>82.469333333333338</v>
      </c>
      <c r="T48" s="1">
        <f>RANK(S48,S$1:S$148)</f>
        <v>45</v>
      </c>
    </row>
    <row r="49" spans="1:20" s="11" customFormat="1" ht="14" customHeight="1" x14ac:dyDescent="0.3">
      <c r="A49" s="1">
        <v>46</v>
      </c>
      <c r="B49" s="4" t="s">
        <v>417</v>
      </c>
      <c r="C49" s="4" t="s">
        <v>416</v>
      </c>
      <c r="D49" s="4" t="s">
        <v>415</v>
      </c>
      <c r="E49" s="4" t="s">
        <v>414</v>
      </c>
      <c r="F49" s="4" t="s">
        <v>26</v>
      </c>
      <c r="G49" s="1">
        <v>86.07</v>
      </c>
      <c r="H49" s="2">
        <f>AVERAGE(G49*0.8)</f>
        <v>68.855999999999995</v>
      </c>
      <c r="I49" s="3" t="s">
        <v>2</v>
      </c>
      <c r="J49" s="3" t="s">
        <v>63</v>
      </c>
      <c r="K49" s="3" t="s">
        <v>2</v>
      </c>
      <c r="L49" s="2">
        <f>AVERAGE(I49+K49+J49)/3</f>
        <v>68.333333333333329</v>
      </c>
      <c r="M49" s="2">
        <f>AVERAGE(L49/10)</f>
        <v>6.833333333333333</v>
      </c>
      <c r="N49" s="3" t="s">
        <v>14</v>
      </c>
      <c r="O49" s="3" t="s">
        <v>33</v>
      </c>
      <c r="P49" s="3" t="s">
        <v>10</v>
      </c>
      <c r="Q49" s="2">
        <f>AVERAGE(N49+O49+P49)/3</f>
        <v>67.333333333333329</v>
      </c>
      <c r="R49" s="2">
        <f>AVERAGE(Q49/10)</f>
        <v>6.7333333333333325</v>
      </c>
      <c r="S49" s="2">
        <f>SUM(H49+M49+R49)</f>
        <v>82.422666666666657</v>
      </c>
      <c r="T49" s="1">
        <f>RANK(S49,S$1:S$148)</f>
        <v>46</v>
      </c>
    </row>
    <row r="50" spans="1:20" s="11" customFormat="1" ht="14" customHeight="1" x14ac:dyDescent="0.3">
      <c r="A50" s="1">
        <v>47</v>
      </c>
      <c r="B50" s="4" t="s">
        <v>413</v>
      </c>
      <c r="C50" s="4" t="s">
        <v>412</v>
      </c>
      <c r="D50" s="4" t="s">
        <v>411</v>
      </c>
      <c r="E50" s="4" t="s">
        <v>288</v>
      </c>
      <c r="F50" s="4" t="s">
        <v>26</v>
      </c>
      <c r="G50" s="1">
        <v>79.900000000000006</v>
      </c>
      <c r="H50" s="2">
        <f>AVERAGE(G50*0.8)</f>
        <v>63.920000000000009</v>
      </c>
      <c r="I50" s="3">
        <v>93</v>
      </c>
      <c r="J50" s="3">
        <v>96</v>
      </c>
      <c r="K50" s="3">
        <v>92</v>
      </c>
      <c r="L50" s="2">
        <f>AVERAGE(I50+K50+J50)/3</f>
        <v>93.666666666666671</v>
      </c>
      <c r="M50" s="2">
        <f>AVERAGE(L50/10)</f>
        <v>9.3666666666666671</v>
      </c>
      <c r="N50" s="3">
        <v>91</v>
      </c>
      <c r="O50" s="3">
        <v>91</v>
      </c>
      <c r="P50" s="3">
        <v>91</v>
      </c>
      <c r="Q50" s="2">
        <f>AVERAGE(N50+O50+P50)/3</f>
        <v>91</v>
      </c>
      <c r="R50" s="2">
        <f>AVERAGE(Q50/10)</f>
        <v>9.1</v>
      </c>
      <c r="S50" s="2">
        <f>SUM(H50+M50+R50)</f>
        <v>82.38666666666667</v>
      </c>
      <c r="T50" s="1">
        <f>RANK(S50,S$1:S$148)</f>
        <v>47</v>
      </c>
    </row>
    <row r="51" spans="1:20" s="11" customFormat="1" ht="14" customHeight="1" x14ac:dyDescent="0.3">
      <c r="A51" s="1">
        <v>48</v>
      </c>
      <c r="B51" s="4" t="s">
        <v>410</v>
      </c>
      <c r="C51" s="4" t="s">
        <v>409</v>
      </c>
      <c r="D51" s="4" t="s">
        <v>408</v>
      </c>
      <c r="E51" s="4" t="s">
        <v>407</v>
      </c>
      <c r="F51" s="4" t="s">
        <v>26</v>
      </c>
      <c r="G51" s="1">
        <v>84.57</v>
      </c>
      <c r="H51" s="2">
        <f>AVERAGE(G51*0.8)</f>
        <v>67.655999999999992</v>
      </c>
      <c r="I51" s="3" t="s">
        <v>24</v>
      </c>
      <c r="J51" s="3" t="s">
        <v>9</v>
      </c>
      <c r="K51" s="3" t="s">
        <v>68</v>
      </c>
      <c r="L51" s="2">
        <f>AVERAGE(I51+K51+J51)/3</f>
        <v>78</v>
      </c>
      <c r="M51" s="2">
        <f>AVERAGE(L51/10)</f>
        <v>7.8</v>
      </c>
      <c r="N51" s="3" t="s">
        <v>2</v>
      </c>
      <c r="O51" s="3" t="s">
        <v>63</v>
      </c>
      <c r="P51" s="3" t="s">
        <v>2</v>
      </c>
      <c r="Q51" s="2">
        <f>AVERAGE(N51+O51+P51)/3</f>
        <v>68.333333333333329</v>
      </c>
      <c r="R51" s="2">
        <f>AVERAGE(Q51/10)</f>
        <v>6.833333333333333</v>
      </c>
      <c r="S51" s="2">
        <f>SUM(H51+M51+R51)</f>
        <v>82.289333333333317</v>
      </c>
      <c r="T51" s="1">
        <f>RANK(S51,S$1:S$148)</f>
        <v>48</v>
      </c>
    </row>
    <row r="52" spans="1:20" s="11" customFormat="1" ht="14" customHeight="1" x14ac:dyDescent="0.3">
      <c r="A52" s="1">
        <v>49</v>
      </c>
      <c r="B52" s="4" t="s">
        <v>406</v>
      </c>
      <c r="C52" s="4" t="s">
        <v>405</v>
      </c>
      <c r="D52" s="4" t="s">
        <v>404</v>
      </c>
      <c r="E52" s="4" t="s">
        <v>403</v>
      </c>
      <c r="F52" s="4">
        <v>370.08</v>
      </c>
      <c r="G52" s="1">
        <v>79.44</v>
      </c>
      <c r="H52" s="2">
        <f>AVERAGE(G52*0.8)</f>
        <v>63.552</v>
      </c>
      <c r="I52" s="3">
        <v>98</v>
      </c>
      <c r="J52" s="3">
        <v>91</v>
      </c>
      <c r="K52" s="3">
        <v>91</v>
      </c>
      <c r="L52" s="2">
        <f>AVERAGE(I52+K52+J52)/3</f>
        <v>93.333333333333329</v>
      </c>
      <c r="M52" s="2">
        <f>AVERAGE(L52/10)</f>
        <v>9.3333333333333321</v>
      </c>
      <c r="N52" s="3">
        <v>95</v>
      </c>
      <c r="O52" s="3">
        <v>92</v>
      </c>
      <c r="P52" s="3">
        <v>95</v>
      </c>
      <c r="Q52" s="2">
        <f>AVERAGE(N52+O52+P52)/3</f>
        <v>94</v>
      </c>
      <c r="R52" s="2">
        <f>AVERAGE(Q52/10)</f>
        <v>9.4</v>
      </c>
      <c r="S52" s="2">
        <f>SUM(H52+M52+R52)</f>
        <v>82.285333333333341</v>
      </c>
      <c r="T52" s="1">
        <f>RANK(S52,S$1:S$148)</f>
        <v>49</v>
      </c>
    </row>
    <row r="53" spans="1:20" s="11" customFormat="1" ht="14" customHeight="1" x14ac:dyDescent="0.3">
      <c r="A53" s="1">
        <v>50</v>
      </c>
      <c r="B53" s="4" t="s">
        <v>402</v>
      </c>
      <c r="C53" s="4" t="s">
        <v>401</v>
      </c>
      <c r="D53" s="4" t="s">
        <v>342</v>
      </c>
      <c r="E53" s="4" t="s">
        <v>400</v>
      </c>
      <c r="F53" s="4" t="s">
        <v>26</v>
      </c>
      <c r="G53" s="1">
        <v>84.62</v>
      </c>
      <c r="H53" s="2">
        <f>AVERAGE(G53*0.8)</f>
        <v>67.696000000000012</v>
      </c>
      <c r="I53" s="3" t="s">
        <v>24</v>
      </c>
      <c r="J53" s="3" t="s">
        <v>49</v>
      </c>
      <c r="K53" s="3" t="s">
        <v>0</v>
      </c>
      <c r="L53" s="2">
        <f>AVERAGE(I53+K53+J53)/3</f>
        <v>67.666666666666671</v>
      </c>
      <c r="M53" s="2">
        <f>AVERAGE(L53/10)</f>
        <v>6.7666666666666675</v>
      </c>
      <c r="N53" s="3" t="s">
        <v>114</v>
      </c>
      <c r="O53" s="3" t="s">
        <v>25</v>
      </c>
      <c r="P53" s="3" t="s">
        <v>31</v>
      </c>
      <c r="Q53" s="2">
        <f>AVERAGE(N53+O53+P53)/3</f>
        <v>76.333333333333329</v>
      </c>
      <c r="R53" s="2">
        <f>AVERAGE(Q53/10)</f>
        <v>7.6333333333333329</v>
      </c>
      <c r="S53" s="2">
        <f>SUM(H53+M53+R53)</f>
        <v>82.096000000000004</v>
      </c>
      <c r="T53" s="1">
        <f>RANK(S53,S$1:S$148)</f>
        <v>50</v>
      </c>
    </row>
    <row r="54" spans="1:20" s="11" customFormat="1" ht="14" customHeight="1" x14ac:dyDescent="0.3">
      <c r="A54" s="1">
        <v>51</v>
      </c>
      <c r="B54" s="4" t="s">
        <v>399</v>
      </c>
      <c r="C54" s="4" t="s">
        <v>398</v>
      </c>
      <c r="D54" s="4" t="s">
        <v>397</v>
      </c>
      <c r="E54" s="4" t="s">
        <v>396</v>
      </c>
      <c r="F54" s="4" t="s">
        <v>26</v>
      </c>
      <c r="G54" s="1">
        <v>79.489999999999995</v>
      </c>
      <c r="H54" s="2">
        <f>AVERAGE(G54*0.8)</f>
        <v>63.591999999999999</v>
      </c>
      <c r="I54" s="3">
        <v>93</v>
      </c>
      <c r="J54" s="3">
        <v>96</v>
      </c>
      <c r="K54" s="3">
        <v>92</v>
      </c>
      <c r="L54" s="2">
        <f>AVERAGE(I54+K54+J54)/3</f>
        <v>93.666666666666671</v>
      </c>
      <c r="M54" s="2">
        <f>AVERAGE(L54/10)</f>
        <v>9.3666666666666671</v>
      </c>
      <c r="N54" s="3">
        <v>91</v>
      </c>
      <c r="O54" s="3">
        <v>91</v>
      </c>
      <c r="P54" s="3">
        <v>91</v>
      </c>
      <c r="Q54" s="2">
        <f>AVERAGE(N54+O54+P54)/3</f>
        <v>91</v>
      </c>
      <c r="R54" s="2">
        <f>AVERAGE(Q54/10)</f>
        <v>9.1</v>
      </c>
      <c r="S54" s="2">
        <f>SUM(H54+M54+R54)</f>
        <v>82.058666666666653</v>
      </c>
      <c r="T54" s="1">
        <f>RANK(S54,S$1:S$148)</f>
        <v>51</v>
      </c>
    </row>
    <row r="55" spans="1:20" s="11" customFormat="1" ht="14" customHeight="1" x14ac:dyDescent="0.3">
      <c r="A55" s="1">
        <v>52</v>
      </c>
      <c r="B55" s="4" t="s">
        <v>395</v>
      </c>
      <c r="C55" s="4" t="s">
        <v>394</v>
      </c>
      <c r="D55" s="4" t="s">
        <v>393</v>
      </c>
      <c r="E55" s="4" t="s">
        <v>368</v>
      </c>
      <c r="F55" s="4" t="s">
        <v>26</v>
      </c>
      <c r="G55" s="1">
        <v>84.69</v>
      </c>
      <c r="H55" s="2">
        <f>AVERAGE(G55*0.8)</f>
        <v>67.751999999999995</v>
      </c>
      <c r="I55" s="3" t="s">
        <v>14</v>
      </c>
      <c r="J55" s="3" t="s">
        <v>43</v>
      </c>
      <c r="K55" s="3" t="s">
        <v>14</v>
      </c>
      <c r="L55" s="2">
        <f>AVERAGE(I55+K55+J55)/3</f>
        <v>64.333333333333329</v>
      </c>
      <c r="M55" s="2">
        <f>AVERAGE(L55/10)</f>
        <v>6.4333333333333327</v>
      </c>
      <c r="N55" s="3" t="s">
        <v>24</v>
      </c>
      <c r="O55" s="3" t="s">
        <v>193</v>
      </c>
      <c r="P55" s="3" t="s">
        <v>33</v>
      </c>
      <c r="Q55" s="2">
        <f>AVERAGE(N55+O55+P55)/3</f>
        <v>78.666666666666671</v>
      </c>
      <c r="R55" s="2">
        <f>AVERAGE(Q55/10)</f>
        <v>7.8666666666666671</v>
      </c>
      <c r="S55" s="2">
        <f>SUM(H55+M55+R55)</f>
        <v>82.051999999999992</v>
      </c>
      <c r="T55" s="1">
        <f>RANK(S55,S$1:S$148)</f>
        <v>52</v>
      </c>
    </row>
    <row r="56" spans="1:20" s="11" customFormat="1" ht="14" customHeight="1" x14ac:dyDescent="0.3">
      <c r="A56" s="1">
        <v>53</v>
      </c>
      <c r="B56" s="4" t="s">
        <v>392</v>
      </c>
      <c r="C56" s="4" t="s">
        <v>391</v>
      </c>
      <c r="D56" s="4" t="s">
        <v>390</v>
      </c>
      <c r="E56" s="4" t="s">
        <v>389</v>
      </c>
      <c r="F56" s="4" t="s">
        <v>26</v>
      </c>
      <c r="G56" s="1">
        <v>85.7</v>
      </c>
      <c r="H56" s="2">
        <f>AVERAGE(G56*0.8)</f>
        <v>68.56</v>
      </c>
      <c r="I56" s="3" t="s">
        <v>2</v>
      </c>
      <c r="J56" s="3" t="s">
        <v>34</v>
      </c>
      <c r="K56" s="3" t="s">
        <v>19</v>
      </c>
      <c r="L56" s="2">
        <f>AVERAGE(I56+K56+J56)/3</f>
        <v>66.666666666666671</v>
      </c>
      <c r="M56" s="2">
        <f>AVERAGE(L56/10)</f>
        <v>6.666666666666667</v>
      </c>
      <c r="N56" s="3" t="s">
        <v>34</v>
      </c>
      <c r="O56" s="3" t="s">
        <v>31</v>
      </c>
      <c r="P56" s="3" t="s">
        <v>0</v>
      </c>
      <c r="Q56" s="2">
        <f>AVERAGE(N56+O56+P56)/3</f>
        <v>68</v>
      </c>
      <c r="R56" s="2">
        <f>AVERAGE(Q56/10)</f>
        <v>6.8</v>
      </c>
      <c r="S56" s="2">
        <f>SUM(H56+M56+R56)</f>
        <v>82.026666666666671</v>
      </c>
      <c r="T56" s="1">
        <f>RANK(S56,S$1:S$148)</f>
        <v>53</v>
      </c>
    </row>
    <row r="57" spans="1:20" s="11" customFormat="1" ht="14" customHeight="1" x14ac:dyDescent="0.3">
      <c r="A57" s="1">
        <v>54</v>
      </c>
      <c r="B57" s="4" t="s">
        <v>388</v>
      </c>
      <c r="C57" s="4" t="s">
        <v>387</v>
      </c>
      <c r="D57" s="4" t="s">
        <v>386</v>
      </c>
      <c r="E57" s="4" t="s">
        <v>385</v>
      </c>
      <c r="F57" s="4" t="s">
        <v>26</v>
      </c>
      <c r="G57" s="1">
        <v>85.33</v>
      </c>
      <c r="H57" s="2">
        <f>AVERAGE(G57*0.8)</f>
        <v>68.263999999999996</v>
      </c>
      <c r="I57" s="3" t="s">
        <v>43</v>
      </c>
      <c r="J57" s="3" t="s">
        <v>25</v>
      </c>
      <c r="K57" s="3" t="s">
        <v>24</v>
      </c>
      <c r="L57" s="2">
        <f>AVERAGE(I57+K57+J57)/3</f>
        <v>71</v>
      </c>
      <c r="M57" s="2">
        <f>AVERAGE(L57/10)</f>
        <v>7.1</v>
      </c>
      <c r="N57" s="3" t="s">
        <v>2</v>
      </c>
      <c r="O57" s="3" t="s">
        <v>14</v>
      </c>
      <c r="P57" s="3" t="s">
        <v>20</v>
      </c>
      <c r="Q57" s="2">
        <f>AVERAGE(N57+O57+P57)/3</f>
        <v>64.333333333333329</v>
      </c>
      <c r="R57" s="2">
        <f>AVERAGE(Q57/10)</f>
        <v>6.4333333333333327</v>
      </c>
      <c r="S57" s="2">
        <f>SUM(H57+M57+R57)</f>
        <v>81.797333333333327</v>
      </c>
      <c r="T57" s="1">
        <f>RANK(S57,S$1:S$148)</f>
        <v>54</v>
      </c>
    </row>
    <row r="58" spans="1:20" s="11" customFormat="1" ht="14" customHeight="1" x14ac:dyDescent="0.3">
      <c r="A58" s="1">
        <v>55</v>
      </c>
      <c r="B58" s="4" t="s">
        <v>384</v>
      </c>
      <c r="C58" s="4" t="s">
        <v>383</v>
      </c>
      <c r="D58" s="4" t="s">
        <v>382</v>
      </c>
      <c r="E58" s="4" t="s">
        <v>381</v>
      </c>
      <c r="F58" s="4" t="s">
        <v>26</v>
      </c>
      <c r="G58" s="1">
        <v>84.01</v>
      </c>
      <c r="H58" s="2">
        <f>AVERAGE(G58*0.8)</f>
        <v>67.208000000000013</v>
      </c>
      <c r="I58" s="3" t="s">
        <v>31</v>
      </c>
      <c r="J58" s="3" t="s">
        <v>63</v>
      </c>
      <c r="K58" s="3" t="s">
        <v>31</v>
      </c>
      <c r="L58" s="2">
        <f>AVERAGE(I58+K58+J58)/3</f>
        <v>75</v>
      </c>
      <c r="M58" s="2">
        <f>AVERAGE(L58/10)</f>
        <v>7.5</v>
      </c>
      <c r="N58" s="3" t="s">
        <v>14</v>
      </c>
      <c r="O58" s="3" t="s">
        <v>13</v>
      </c>
      <c r="P58" s="3" t="s">
        <v>12</v>
      </c>
      <c r="Q58" s="2">
        <f>AVERAGE(N58+O58+P58)/3</f>
        <v>70.333333333333329</v>
      </c>
      <c r="R58" s="2">
        <f>AVERAGE(Q58/10)</f>
        <v>7.0333333333333332</v>
      </c>
      <c r="S58" s="2">
        <f>SUM(H58+M58+R58)</f>
        <v>81.741333333333344</v>
      </c>
      <c r="T58" s="1">
        <f>RANK(S58,S$1:S$148)</f>
        <v>55</v>
      </c>
    </row>
    <row r="59" spans="1:20" s="11" customFormat="1" ht="14" customHeight="1" x14ac:dyDescent="0.3">
      <c r="A59" s="1">
        <v>56</v>
      </c>
      <c r="B59" s="4" t="s">
        <v>380</v>
      </c>
      <c r="C59" s="4" t="s">
        <v>379</v>
      </c>
      <c r="D59" s="4" t="s">
        <v>313</v>
      </c>
      <c r="E59" s="4" t="s">
        <v>304</v>
      </c>
      <c r="F59" s="4" t="s">
        <v>26</v>
      </c>
      <c r="G59" s="1">
        <v>84.38</v>
      </c>
      <c r="H59" s="2">
        <f>AVERAGE(G59*0.8)</f>
        <v>67.504000000000005</v>
      </c>
      <c r="I59" s="3" t="s">
        <v>0</v>
      </c>
      <c r="J59" s="3" t="s">
        <v>149</v>
      </c>
      <c r="K59" s="3">
        <v>72</v>
      </c>
      <c r="L59" s="2">
        <f>AVERAGE(I59+K59+J59)/3</f>
        <v>72</v>
      </c>
      <c r="M59" s="2">
        <f>AVERAGE(L59/10)</f>
        <v>7.2</v>
      </c>
      <c r="N59" s="3" t="s">
        <v>2</v>
      </c>
      <c r="O59" s="3" t="s">
        <v>32</v>
      </c>
      <c r="P59" s="3" t="s">
        <v>14</v>
      </c>
      <c r="Q59" s="2">
        <f>AVERAGE(N59+O59+P59)/3</f>
        <v>70.333333333333329</v>
      </c>
      <c r="R59" s="2">
        <f>AVERAGE(Q59/10)</f>
        <v>7.0333333333333332</v>
      </c>
      <c r="S59" s="2">
        <f>SUM(H59+M59+R59)</f>
        <v>81.737333333333339</v>
      </c>
      <c r="T59" s="1">
        <f>RANK(S59,S$1:S$148)</f>
        <v>56</v>
      </c>
    </row>
    <row r="60" spans="1:20" s="11" customFormat="1" ht="14" customHeight="1" x14ac:dyDescent="0.3">
      <c r="A60" s="1">
        <v>57</v>
      </c>
      <c r="B60" s="4" t="s">
        <v>378</v>
      </c>
      <c r="C60" s="4" t="s">
        <v>377</v>
      </c>
      <c r="D60" s="4" t="s">
        <v>300</v>
      </c>
      <c r="E60" s="4" t="s">
        <v>376</v>
      </c>
      <c r="F60" s="4" t="s">
        <v>26</v>
      </c>
      <c r="G60" s="1">
        <v>83.99</v>
      </c>
      <c r="H60" s="2">
        <f>AVERAGE(G60*0.8)</f>
        <v>67.191999999999993</v>
      </c>
      <c r="I60" s="3" t="s">
        <v>24</v>
      </c>
      <c r="J60" s="3" t="s">
        <v>9</v>
      </c>
      <c r="K60" s="3" t="s">
        <v>68</v>
      </c>
      <c r="L60" s="2">
        <f>AVERAGE(I60+K60+J60)/3</f>
        <v>78</v>
      </c>
      <c r="M60" s="2">
        <f>AVERAGE(L60/10)</f>
        <v>7.8</v>
      </c>
      <c r="N60" s="3" t="s">
        <v>14</v>
      </c>
      <c r="O60" s="3" t="s">
        <v>33</v>
      </c>
      <c r="P60" s="3" t="s">
        <v>10</v>
      </c>
      <c r="Q60" s="2">
        <f>AVERAGE(N60+O60+P60)/3</f>
        <v>67.333333333333329</v>
      </c>
      <c r="R60" s="2">
        <f>AVERAGE(Q60/10)</f>
        <v>6.7333333333333325</v>
      </c>
      <c r="S60" s="2">
        <f>SUM(H60+M60+R60)</f>
        <v>81.725333333333325</v>
      </c>
      <c r="T60" s="1">
        <f>RANK(S60,S$1:S$148)</f>
        <v>57</v>
      </c>
    </row>
    <row r="61" spans="1:20" s="11" customFormat="1" ht="14" customHeight="1" x14ac:dyDescent="0.3">
      <c r="A61" s="1">
        <v>58</v>
      </c>
      <c r="B61" s="4" t="s">
        <v>375</v>
      </c>
      <c r="C61" s="4" t="s">
        <v>374</v>
      </c>
      <c r="D61" s="4" t="s">
        <v>373</v>
      </c>
      <c r="E61" s="4" t="s">
        <v>372</v>
      </c>
      <c r="F61" s="4" t="s">
        <v>26</v>
      </c>
      <c r="G61" s="1">
        <v>84.67</v>
      </c>
      <c r="H61" s="2">
        <f>AVERAGE(G61*0.8)</f>
        <v>67.736000000000004</v>
      </c>
      <c r="I61" s="3" t="s">
        <v>11</v>
      </c>
      <c r="J61" s="3" t="s">
        <v>10</v>
      </c>
      <c r="K61" s="3" t="s">
        <v>9</v>
      </c>
      <c r="L61" s="2">
        <f>AVERAGE(I61+K61+J61)/3</f>
        <v>69</v>
      </c>
      <c r="M61" s="2">
        <f>AVERAGE(L61/10)</f>
        <v>6.9</v>
      </c>
      <c r="N61" s="3" t="s">
        <v>4</v>
      </c>
      <c r="O61" s="3" t="s">
        <v>25</v>
      </c>
      <c r="P61" s="3" t="s">
        <v>0</v>
      </c>
      <c r="Q61" s="2">
        <f>AVERAGE(N61+O61+P61)/3</f>
        <v>69</v>
      </c>
      <c r="R61" s="2">
        <f>AVERAGE(Q61/10)</f>
        <v>6.9</v>
      </c>
      <c r="S61" s="2">
        <f>SUM(H61+M61+R61)</f>
        <v>81.536000000000016</v>
      </c>
      <c r="T61" s="1">
        <f>RANK(S61,S$1:S$148)</f>
        <v>58</v>
      </c>
    </row>
    <row r="62" spans="1:20" s="11" customFormat="1" ht="14" customHeight="1" x14ac:dyDescent="0.3">
      <c r="A62" s="1">
        <v>59</v>
      </c>
      <c r="B62" s="4" t="s">
        <v>371</v>
      </c>
      <c r="C62" s="4" t="s">
        <v>370</v>
      </c>
      <c r="D62" s="4" t="s">
        <v>369</v>
      </c>
      <c r="E62" s="4" t="s">
        <v>368</v>
      </c>
      <c r="F62" s="4">
        <v>360.08</v>
      </c>
      <c r="G62" s="1">
        <v>83.92</v>
      </c>
      <c r="H62" s="2">
        <f>AVERAGE(G62*0.8)</f>
        <v>67.13600000000001</v>
      </c>
      <c r="I62" s="3" t="s">
        <v>24</v>
      </c>
      <c r="J62" s="3" t="s">
        <v>25</v>
      </c>
      <c r="K62" s="3" t="s">
        <v>32</v>
      </c>
      <c r="L62" s="2">
        <f>AVERAGE(I62+K62+J62)/3</f>
        <v>76</v>
      </c>
      <c r="M62" s="2">
        <f>AVERAGE(L62/10)</f>
        <v>7.6</v>
      </c>
      <c r="N62" s="3" t="s">
        <v>4</v>
      </c>
      <c r="O62" s="3" t="s">
        <v>10</v>
      </c>
      <c r="P62" s="3" t="s">
        <v>19</v>
      </c>
      <c r="Q62" s="2">
        <f>AVERAGE(N62+O62+P62)/3</f>
        <v>67</v>
      </c>
      <c r="R62" s="2">
        <f>AVERAGE(Q62/10)</f>
        <v>6.7</v>
      </c>
      <c r="S62" s="2">
        <f>SUM(H62+M62+R62)</f>
        <v>81.436000000000007</v>
      </c>
      <c r="T62" s="1">
        <f>RANK(S62,S$1:S$148)</f>
        <v>59</v>
      </c>
    </row>
    <row r="63" spans="1:20" s="11" customFormat="1" ht="14" customHeight="1" x14ac:dyDescent="0.3">
      <c r="A63" s="1">
        <v>60</v>
      </c>
      <c r="B63" s="4" t="s">
        <v>367</v>
      </c>
      <c r="C63" s="4" t="s">
        <v>366</v>
      </c>
      <c r="D63" s="4" t="s">
        <v>365</v>
      </c>
      <c r="E63" s="4" t="s">
        <v>364</v>
      </c>
      <c r="F63" s="4" t="s">
        <v>26</v>
      </c>
      <c r="G63" s="1">
        <v>79.489999999999995</v>
      </c>
      <c r="H63" s="2">
        <f>AVERAGE(G63*0.8)</f>
        <v>63.591999999999999</v>
      </c>
      <c r="I63" s="3">
        <v>91</v>
      </c>
      <c r="J63" s="3">
        <v>91</v>
      </c>
      <c r="K63" s="3">
        <v>86</v>
      </c>
      <c r="L63" s="2">
        <f>AVERAGE(I63+K63+J63)/3</f>
        <v>89.333333333333329</v>
      </c>
      <c r="M63" s="2">
        <f>AVERAGE(L63/10)</f>
        <v>8.9333333333333336</v>
      </c>
      <c r="N63" s="3">
        <v>87</v>
      </c>
      <c r="O63" s="3">
        <v>92</v>
      </c>
      <c r="P63" s="3">
        <v>86</v>
      </c>
      <c r="Q63" s="2">
        <f>AVERAGE(N63+O63+P63)/3</f>
        <v>88.333333333333329</v>
      </c>
      <c r="R63" s="2">
        <f>AVERAGE(Q63/10)</f>
        <v>8.8333333333333321</v>
      </c>
      <c r="S63" s="2">
        <f>SUM(H63+M63+R63)</f>
        <v>81.358666666666664</v>
      </c>
      <c r="T63" s="1">
        <f>RANK(S63,S$1:S$148)</f>
        <v>60</v>
      </c>
    </row>
    <row r="64" spans="1:20" s="11" customFormat="1" ht="14" customHeight="1" x14ac:dyDescent="0.3">
      <c r="A64" s="1">
        <v>61</v>
      </c>
      <c r="B64" s="4" t="s">
        <v>363</v>
      </c>
      <c r="C64" s="4" t="s">
        <v>362</v>
      </c>
      <c r="D64" s="4" t="s">
        <v>361</v>
      </c>
      <c r="E64" s="4" t="s">
        <v>360</v>
      </c>
      <c r="F64" s="4">
        <v>370.08</v>
      </c>
      <c r="G64" s="1">
        <v>83.94</v>
      </c>
      <c r="H64" s="2">
        <f>AVERAGE(G64*0.8)</f>
        <v>67.152000000000001</v>
      </c>
      <c r="I64" s="3" t="s">
        <v>14</v>
      </c>
      <c r="J64" s="3" t="s">
        <v>13</v>
      </c>
      <c r="K64" s="3" t="s">
        <v>12</v>
      </c>
      <c r="L64" s="2">
        <f>AVERAGE(I64+K64+J64)/3</f>
        <v>70.333333333333329</v>
      </c>
      <c r="M64" s="2">
        <f>AVERAGE(L64/10)</f>
        <v>7.0333333333333332</v>
      </c>
      <c r="N64" s="3" t="s">
        <v>0</v>
      </c>
      <c r="O64" s="3" t="s">
        <v>119</v>
      </c>
      <c r="P64" s="3" t="s">
        <v>20</v>
      </c>
      <c r="Q64" s="2">
        <f>AVERAGE(N64+O64+P64)/3</f>
        <v>71.666666666666671</v>
      </c>
      <c r="R64" s="2">
        <f>AVERAGE(Q64/10)</f>
        <v>7.166666666666667</v>
      </c>
      <c r="S64" s="2">
        <f>SUM(H64+M64+R64)</f>
        <v>81.352000000000004</v>
      </c>
      <c r="T64" s="1">
        <f>RANK(S64,S$1:S$148)</f>
        <v>61</v>
      </c>
    </row>
    <row r="65" spans="1:20" s="11" customFormat="1" ht="14" customHeight="1" x14ac:dyDescent="0.3">
      <c r="A65" s="1">
        <v>62</v>
      </c>
      <c r="B65" s="4" t="s">
        <v>359</v>
      </c>
      <c r="C65" s="4" t="s">
        <v>358</v>
      </c>
      <c r="D65" s="4" t="s">
        <v>357</v>
      </c>
      <c r="E65" s="4" t="s">
        <v>356</v>
      </c>
      <c r="F65" s="4" t="s">
        <v>26</v>
      </c>
      <c r="G65" s="1">
        <v>84.83</v>
      </c>
      <c r="H65" s="2">
        <f>AVERAGE(G65*0.8)</f>
        <v>67.864000000000004</v>
      </c>
      <c r="I65" s="3" t="s">
        <v>50</v>
      </c>
      <c r="J65" s="3" t="s">
        <v>1</v>
      </c>
      <c r="K65" s="3" t="s">
        <v>2</v>
      </c>
      <c r="L65" s="2">
        <f>AVERAGE(I65+K65+J65)/3</f>
        <v>67.333333333333329</v>
      </c>
      <c r="M65" s="2">
        <f>AVERAGE(L65/10)</f>
        <v>6.7333333333333325</v>
      </c>
      <c r="N65" s="3" t="s">
        <v>11</v>
      </c>
      <c r="O65" s="3" t="s">
        <v>20</v>
      </c>
      <c r="P65" s="3" t="s">
        <v>19</v>
      </c>
      <c r="Q65" s="2">
        <f>AVERAGE(N65+O65+P65)/3</f>
        <v>65.333333333333329</v>
      </c>
      <c r="R65" s="2">
        <f>AVERAGE(Q65/10)</f>
        <v>6.5333333333333332</v>
      </c>
      <c r="S65" s="2">
        <f>SUM(H65+M65+R65)</f>
        <v>81.13066666666667</v>
      </c>
      <c r="T65" s="1">
        <f>RANK(S65,S$1:S$148)</f>
        <v>62</v>
      </c>
    </row>
    <row r="66" spans="1:20" s="11" customFormat="1" ht="14" customHeight="1" x14ac:dyDescent="0.3">
      <c r="A66" s="1">
        <v>63</v>
      </c>
      <c r="B66" s="4" t="s">
        <v>355</v>
      </c>
      <c r="C66" s="4" t="s">
        <v>354</v>
      </c>
      <c r="D66" s="4" t="s">
        <v>353</v>
      </c>
      <c r="E66" s="4" t="s">
        <v>352</v>
      </c>
      <c r="F66" s="4" t="s">
        <v>26</v>
      </c>
      <c r="G66" s="1">
        <v>82.49</v>
      </c>
      <c r="H66" s="2">
        <f>AVERAGE(G66*0.8)</f>
        <v>65.992000000000004</v>
      </c>
      <c r="I66" s="3" t="s">
        <v>9</v>
      </c>
      <c r="J66" s="3" t="s">
        <v>33</v>
      </c>
      <c r="K66" s="3" t="s">
        <v>0</v>
      </c>
      <c r="L66" s="2">
        <f>AVERAGE(I66+K66+J66)/3</f>
        <v>73.333333333333329</v>
      </c>
      <c r="M66" s="2">
        <f>AVERAGE(L66/10)</f>
        <v>7.333333333333333</v>
      </c>
      <c r="N66" s="3" t="s">
        <v>0</v>
      </c>
      <c r="O66" s="3" t="s">
        <v>114</v>
      </c>
      <c r="P66" s="3" t="s">
        <v>44</v>
      </c>
      <c r="Q66" s="2">
        <f>AVERAGE(N66+O66+P66)/3</f>
        <v>77.666666666666671</v>
      </c>
      <c r="R66" s="2">
        <f>AVERAGE(Q66/10)</f>
        <v>7.7666666666666675</v>
      </c>
      <c r="S66" s="2">
        <f>SUM(H66+M66+R66)</f>
        <v>81.091999999999999</v>
      </c>
      <c r="T66" s="1">
        <f>RANK(S66,S$1:S$148)</f>
        <v>63</v>
      </c>
    </row>
    <row r="67" spans="1:20" s="11" customFormat="1" ht="14" customHeight="1" x14ac:dyDescent="0.3">
      <c r="A67" s="1">
        <v>64</v>
      </c>
      <c r="B67" s="4" t="s">
        <v>351</v>
      </c>
      <c r="C67" s="4" t="s">
        <v>350</v>
      </c>
      <c r="D67" s="4" t="s">
        <v>349</v>
      </c>
      <c r="E67" s="4" t="s">
        <v>197</v>
      </c>
      <c r="F67" s="4" t="s">
        <v>26</v>
      </c>
      <c r="G67" s="1">
        <v>85.12</v>
      </c>
      <c r="H67" s="2">
        <f>AVERAGE(G67*0.8)</f>
        <v>68.096000000000004</v>
      </c>
      <c r="I67" s="3" t="s">
        <v>14</v>
      </c>
      <c r="J67" s="3" t="s">
        <v>43</v>
      </c>
      <c r="K67" s="3" t="s">
        <v>14</v>
      </c>
      <c r="L67" s="2">
        <f>AVERAGE(I67+K67+J67)/3</f>
        <v>64.333333333333329</v>
      </c>
      <c r="M67" s="2">
        <f>AVERAGE(L67/10)</f>
        <v>6.4333333333333327</v>
      </c>
      <c r="N67" s="3" t="s">
        <v>14</v>
      </c>
      <c r="O67" s="3" t="s">
        <v>43</v>
      </c>
      <c r="P67" s="3" t="s">
        <v>14</v>
      </c>
      <c r="Q67" s="2">
        <f>AVERAGE(N67+O67+P67)/3</f>
        <v>64.333333333333329</v>
      </c>
      <c r="R67" s="2">
        <f>AVERAGE(Q67/10)</f>
        <v>6.4333333333333327</v>
      </c>
      <c r="S67" s="2">
        <f>SUM(H67+M67+R67)</f>
        <v>80.962666666666678</v>
      </c>
      <c r="T67" s="1">
        <f>RANK(S67,S$1:S$148)</f>
        <v>64</v>
      </c>
    </row>
    <row r="68" spans="1:20" s="11" customFormat="1" ht="14" customHeight="1" x14ac:dyDescent="0.3">
      <c r="A68" s="1">
        <v>65</v>
      </c>
      <c r="B68" s="4" t="s">
        <v>348</v>
      </c>
      <c r="C68" s="4" t="s">
        <v>347</v>
      </c>
      <c r="D68" s="4" t="s">
        <v>346</v>
      </c>
      <c r="E68" s="4" t="s">
        <v>345</v>
      </c>
      <c r="F68" s="4" t="s">
        <v>26</v>
      </c>
      <c r="G68" s="1">
        <v>82.49</v>
      </c>
      <c r="H68" s="2">
        <f>AVERAGE(G68*0.8)</f>
        <v>65.992000000000004</v>
      </c>
      <c r="I68" s="3" t="s">
        <v>33</v>
      </c>
      <c r="J68" s="3" t="s">
        <v>32</v>
      </c>
      <c r="K68" s="3" t="s">
        <v>31</v>
      </c>
      <c r="L68" s="2">
        <f>AVERAGE(I68+K68+J68)/3</f>
        <v>79.333333333333329</v>
      </c>
      <c r="M68" s="2">
        <f>AVERAGE(L68/10)</f>
        <v>7.9333333333333327</v>
      </c>
      <c r="N68" s="3" t="s">
        <v>2</v>
      </c>
      <c r="O68" s="3" t="s">
        <v>32</v>
      </c>
      <c r="P68" s="3" t="s">
        <v>14</v>
      </c>
      <c r="Q68" s="2">
        <f>AVERAGE(N68+O68+P68)/3</f>
        <v>70.333333333333329</v>
      </c>
      <c r="R68" s="2">
        <f>AVERAGE(Q68/10)</f>
        <v>7.0333333333333332</v>
      </c>
      <c r="S68" s="2">
        <f>SUM(H68+M68+R68)</f>
        <v>80.958666666666673</v>
      </c>
      <c r="T68" s="1">
        <f>RANK(S68,S$1:S$148)</f>
        <v>65</v>
      </c>
    </row>
    <row r="69" spans="1:20" s="11" customFormat="1" ht="14" customHeight="1" x14ac:dyDescent="0.3">
      <c r="A69" s="1">
        <v>66</v>
      </c>
      <c r="B69" s="4" t="s">
        <v>344</v>
      </c>
      <c r="C69" s="4" t="s">
        <v>343</v>
      </c>
      <c r="D69" s="4" t="s">
        <v>342</v>
      </c>
      <c r="E69" s="4" t="s">
        <v>341</v>
      </c>
      <c r="F69" s="4" t="s">
        <v>26</v>
      </c>
      <c r="G69" s="1">
        <v>83.92</v>
      </c>
      <c r="H69" s="2">
        <f>AVERAGE(G69*0.8)</f>
        <v>67.13600000000001</v>
      </c>
      <c r="I69" s="3" t="s">
        <v>303</v>
      </c>
      <c r="J69" s="3" t="s">
        <v>193</v>
      </c>
      <c r="K69" s="3" t="s">
        <v>50</v>
      </c>
      <c r="L69" s="2">
        <f>AVERAGE(I69+K69+J69)/3</f>
        <v>68.333333333333329</v>
      </c>
      <c r="M69" s="2">
        <f>AVERAGE(L69/10)</f>
        <v>6.833333333333333</v>
      </c>
      <c r="N69" s="3" t="s">
        <v>11</v>
      </c>
      <c r="O69" s="3" t="s">
        <v>10</v>
      </c>
      <c r="P69" s="3" t="s">
        <v>9</v>
      </c>
      <c r="Q69" s="2">
        <f>AVERAGE(N69+O69+P69)/3</f>
        <v>69</v>
      </c>
      <c r="R69" s="2">
        <f>AVERAGE(Q69/10)</f>
        <v>6.9</v>
      </c>
      <c r="S69" s="2">
        <f>SUM(H69+M69+R69)</f>
        <v>80.869333333333344</v>
      </c>
      <c r="T69" s="1">
        <f>RANK(S69,S$1:S$148)</f>
        <v>66</v>
      </c>
    </row>
    <row r="70" spans="1:20" s="11" customFormat="1" ht="14" customHeight="1" x14ac:dyDescent="0.3">
      <c r="A70" s="1">
        <v>67</v>
      </c>
      <c r="B70" s="4" t="s">
        <v>340</v>
      </c>
      <c r="C70" s="4" t="s">
        <v>339</v>
      </c>
      <c r="D70" s="4" t="s">
        <v>338</v>
      </c>
      <c r="E70" s="4" t="s">
        <v>337</v>
      </c>
      <c r="F70" s="4" t="s">
        <v>26</v>
      </c>
      <c r="G70" s="1">
        <v>84.44</v>
      </c>
      <c r="H70" s="2">
        <f>AVERAGE(G70*0.8)</f>
        <v>67.552000000000007</v>
      </c>
      <c r="I70" s="3" t="s">
        <v>0</v>
      </c>
      <c r="J70" s="3" t="s">
        <v>14</v>
      </c>
      <c r="K70" s="3" t="s">
        <v>0</v>
      </c>
      <c r="L70" s="2">
        <f>AVERAGE(I70+K70+J70)/3</f>
        <v>60.333333333333336</v>
      </c>
      <c r="M70" s="2">
        <f>AVERAGE(L70/10)</f>
        <v>6.0333333333333332</v>
      </c>
      <c r="N70" s="3" t="s">
        <v>2</v>
      </c>
      <c r="O70" s="3" t="s">
        <v>32</v>
      </c>
      <c r="P70" s="3" t="s">
        <v>14</v>
      </c>
      <c r="Q70" s="2">
        <f>AVERAGE(N70+O70+P70)/3</f>
        <v>70.333333333333329</v>
      </c>
      <c r="R70" s="2">
        <f>AVERAGE(Q70/10)</f>
        <v>7.0333333333333332</v>
      </c>
      <c r="S70" s="2">
        <f>SUM(H70+M70+R70)</f>
        <v>80.61866666666667</v>
      </c>
      <c r="T70" s="1">
        <f>RANK(S70,S$1:S$148)</f>
        <v>67</v>
      </c>
    </row>
    <row r="71" spans="1:20" s="11" customFormat="1" ht="14" customHeight="1" x14ac:dyDescent="0.3">
      <c r="A71" s="1">
        <v>68</v>
      </c>
      <c r="B71" s="4" t="s">
        <v>336</v>
      </c>
      <c r="C71" s="4" t="s">
        <v>335</v>
      </c>
      <c r="D71" s="4" t="s">
        <v>155</v>
      </c>
      <c r="E71" s="4" t="s">
        <v>194</v>
      </c>
      <c r="F71" s="4" t="s">
        <v>26</v>
      </c>
      <c r="G71" s="1">
        <v>81.849999999999994</v>
      </c>
      <c r="H71" s="2">
        <f>AVERAGE(G71*0.8)</f>
        <v>65.48</v>
      </c>
      <c r="I71" s="3" t="s">
        <v>0</v>
      </c>
      <c r="J71" s="3" t="s">
        <v>144</v>
      </c>
      <c r="K71" s="3" t="s">
        <v>49</v>
      </c>
      <c r="L71" s="2">
        <f>AVERAGE(I71+K71+J71)/3</f>
        <v>73</v>
      </c>
      <c r="M71" s="2">
        <f>AVERAGE(L71/10)</f>
        <v>7.3</v>
      </c>
      <c r="N71" s="3" t="s">
        <v>31</v>
      </c>
      <c r="O71" s="3" t="s">
        <v>4</v>
      </c>
      <c r="P71" s="3" t="s">
        <v>81</v>
      </c>
      <c r="Q71" s="2">
        <f>AVERAGE(N71+O71+P71)/3</f>
        <v>78</v>
      </c>
      <c r="R71" s="2">
        <f>AVERAGE(Q71/10)</f>
        <v>7.8</v>
      </c>
      <c r="S71" s="2">
        <f>SUM(H71+M71+R71)</f>
        <v>80.58</v>
      </c>
      <c r="T71" s="1">
        <f>RANK(S71,S$1:S$148)</f>
        <v>68</v>
      </c>
    </row>
    <row r="72" spans="1:20" s="11" customFormat="1" ht="14" customHeight="1" x14ac:dyDescent="0.3">
      <c r="A72" s="1">
        <v>69</v>
      </c>
      <c r="B72" s="4" t="s">
        <v>334</v>
      </c>
      <c r="C72" s="4" t="s">
        <v>333</v>
      </c>
      <c r="D72" s="4" t="s">
        <v>332</v>
      </c>
      <c r="E72" s="4" t="s">
        <v>331</v>
      </c>
      <c r="F72" s="4" t="s">
        <v>26</v>
      </c>
      <c r="G72" s="1">
        <v>84.35</v>
      </c>
      <c r="H72" s="2">
        <f>AVERAGE(G72*0.8)</f>
        <v>67.48</v>
      </c>
      <c r="I72" s="3" t="s">
        <v>4</v>
      </c>
      <c r="J72" s="3" t="s">
        <v>25</v>
      </c>
      <c r="K72" s="3" t="s">
        <v>0</v>
      </c>
      <c r="L72" s="2">
        <f>AVERAGE(I72+K72+J72)/3</f>
        <v>69</v>
      </c>
      <c r="M72" s="2">
        <f>AVERAGE(L72/10)</f>
        <v>6.9</v>
      </c>
      <c r="N72" s="3" t="s">
        <v>0</v>
      </c>
      <c r="O72" s="3" t="s">
        <v>2</v>
      </c>
      <c r="P72" s="3" t="s">
        <v>0</v>
      </c>
      <c r="Q72" s="2">
        <f>AVERAGE(N72+O72+P72)/3</f>
        <v>61.333333333333336</v>
      </c>
      <c r="R72" s="2">
        <f>AVERAGE(Q72/10)</f>
        <v>6.1333333333333337</v>
      </c>
      <c r="S72" s="2">
        <f>SUM(H72+M72+R72)</f>
        <v>80.51333333333335</v>
      </c>
      <c r="T72" s="1">
        <f>RANK(S72,S$1:S$148)</f>
        <v>69</v>
      </c>
    </row>
    <row r="73" spans="1:20" s="11" customFormat="1" ht="14" customHeight="1" x14ac:dyDescent="0.3">
      <c r="A73" s="1">
        <v>70</v>
      </c>
      <c r="B73" s="4" t="s">
        <v>330</v>
      </c>
      <c r="C73" s="4" t="s">
        <v>329</v>
      </c>
      <c r="D73" s="4" t="s">
        <v>328</v>
      </c>
      <c r="E73" s="4" t="s">
        <v>327</v>
      </c>
      <c r="F73" s="4" t="s">
        <v>26</v>
      </c>
      <c r="G73" s="1">
        <v>84.68</v>
      </c>
      <c r="H73" s="2">
        <f>AVERAGE(G73*0.8)</f>
        <v>67.744000000000014</v>
      </c>
      <c r="I73" s="3" t="s">
        <v>34</v>
      </c>
      <c r="J73" s="3" t="s">
        <v>0</v>
      </c>
      <c r="K73" s="3" t="s">
        <v>10</v>
      </c>
      <c r="L73" s="2">
        <f>AVERAGE(I73+K73+J73)/3</f>
        <v>64.333333333333329</v>
      </c>
      <c r="M73" s="2">
        <f>AVERAGE(L73/10)</f>
        <v>6.4333333333333327</v>
      </c>
      <c r="N73" s="3" t="s">
        <v>2</v>
      </c>
      <c r="O73" s="3" t="s">
        <v>2</v>
      </c>
      <c r="P73" s="3" t="s">
        <v>0</v>
      </c>
      <c r="Q73" s="2">
        <f>AVERAGE(N73+O73+P73)/3</f>
        <v>62.666666666666664</v>
      </c>
      <c r="R73" s="2">
        <f>AVERAGE(Q73/10)</f>
        <v>6.2666666666666666</v>
      </c>
      <c r="S73" s="2">
        <f>SUM(H73+M73+R73)</f>
        <v>80.444000000000017</v>
      </c>
      <c r="T73" s="1">
        <f>RANK(S73,S$1:S$148)</f>
        <v>70</v>
      </c>
    </row>
    <row r="74" spans="1:20" s="11" customFormat="1" ht="14" customHeight="1" x14ac:dyDescent="0.3">
      <c r="A74" s="1">
        <v>71</v>
      </c>
      <c r="B74" s="4" t="s">
        <v>326</v>
      </c>
      <c r="C74" s="4" t="s">
        <v>325</v>
      </c>
      <c r="D74" s="4" t="s">
        <v>324</v>
      </c>
      <c r="E74" s="4" t="s">
        <v>323</v>
      </c>
      <c r="F74" s="4" t="s">
        <v>26</v>
      </c>
      <c r="G74" s="1">
        <v>84.1</v>
      </c>
      <c r="H74" s="2">
        <f>AVERAGE(G74*0.8)</f>
        <v>67.28</v>
      </c>
      <c r="I74" s="3" t="s">
        <v>50</v>
      </c>
      <c r="J74" s="3" t="s">
        <v>34</v>
      </c>
      <c r="K74" s="3" t="s">
        <v>19</v>
      </c>
      <c r="L74" s="2">
        <f>AVERAGE(I74+K74+J74)/3</f>
        <v>67</v>
      </c>
      <c r="M74" s="2">
        <f>AVERAGE(L74/10)</f>
        <v>6.7</v>
      </c>
      <c r="N74" s="3" t="s">
        <v>0</v>
      </c>
      <c r="O74" s="3" t="s">
        <v>4</v>
      </c>
      <c r="P74" s="3" t="s">
        <v>0</v>
      </c>
      <c r="Q74" s="2">
        <f>AVERAGE(N74+O74+P74)/3</f>
        <v>64</v>
      </c>
      <c r="R74" s="2">
        <f>AVERAGE(Q74/10)</f>
        <v>6.4</v>
      </c>
      <c r="S74" s="2">
        <f>SUM(H74+M74+R74)</f>
        <v>80.38000000000001</v>
      </c>
      <c r="T74" s="1">
        <f>RANK(S74,S$1:S$148)</f>
        <v>71</v>
      </c>
    </row>
    <row r="75" spans="1:20" s="11" customFormat="1" ht="14" customHeight="1" x14ac:dyDescent="0.3">
      <c r="A75" s="1">
        <v>72</v>
      </c>
      <c r="B75" s="4" t="s">
        <v>322</v>
      </c>
      <c r="C75" s="4" t="s">
        <v>321</v>
      </c>
      <c r="D75" s="4" t="s">
        <v>320</v>
      </c>
      <c r="E75" s="4" t="s">
        <v>319</v>
      </c>
      <c r="F75" s="4" t="s">
        <v>26</v>
      </c>
      <c r="G75" s="1">
        <v>84.18</v>
      </c>
      <c r="H75" s="2">
        <f>AVERAGE(G75*0.8)</f>
        <v>67.344000000000008</v>
      </c>
      <c r="I75" s="3" t="s">
        <v>11</v>
      </c>
      <c r="J75" s="3" t="s">
        <v>20</v>
      </c>
      <c r="K75" s="3" t="s">
        <v>19</v>
      </c>
      <c r="L75" s="2">
        <f>AVERAGE(I75+K75+J75)/3</f>
        <v>65.333333333333329</v>
      </c>
      <c r="M75" s="2">
        <f>AVERAGE(L75/10)</f>
        <v>6.5333333333333332</v>
      </c>
      <c r="N75" s="3" t="s">
        <v>10</v>
      </c>
      <c r="O75" s="3">
        <v>60</v>
      </c>
      <c r="P75" s="3" t="s">
        <v>34</v>
      </c>
      <c r="Q75" s="2">
        <f>AVERAGE(N75+O75+P75)/3</f>
        <v>64.333333333333329</v>
      </c>
      <c r="R75" s="2">
        <f>AVERAGE(Q75/10)</f>
        <v>6.4333333333333327</v>
      </c>
      <c r="S75" s="2">
        <f>SUM(H75+M75+R75)</f>
        <v>80.310666666666677</v>
      </c>
      <c r="T75" s="1">
        <f>RANK(S75,S$1:S$148)</f>
        <v>72</v>
      </c>
    </row>
    <row r="76" spans="1:20" s="11" customFormat="1" ht="14" customHeight="1" x14ac:dyDescent="0.3">
      <c r="A76" s="1">
        <v>73</v>
      </c>
      <c r="B76" s="4" t="s">
        <v>318</v>
      </c>
      <c r="C76" s="4" t="s">
        <v>317</v>
      </c>
      <c r="D76" s="4" t="s">
        <v>261</v>
      </c>
      <c r="E76" s="4" t="s">
        <v>316</v>
      </c>
      <c r="F76" s="4" t="s">
        <v>26</v>
      </c>
      <c r="G76" s="1">
        <v>82.33</v>
      </c>
      <c r="H76" s="2">
        <f>AVERAGE(G76*0.8)</f>
        <v>65.864000000000004</v>
      </c>
      <c r="I76" s="3" t="s">
        <v>50</v>
      </c>
      <c r="J76" s="3" t="s">
        <v>34</v>
      </c>
      <c r="K76" s="3" t="s">
        <v>19</v>
      </c>
      <c r="L76" s="2">
        <f>AVERAGE(I76+K76+J76)/3</f>
        <v>67</v>
      </c>
      <c r="M76" s="2">
        <f>AVERAGE(L76/10)</f>
        <v>6.7</v>
      </c>
      <c r="N76" s="3" t="s">
        <v>11</v>
      </c>
      <c r="O76" s="3" t="s">
        <v>9</v>
      </c>
      <c r="P76" s="3" t="s">
        <v>81</v>
      </c>
      <c r="Q76" s="2">
        <f>AVERAGE(N76+O76+P76)/3</f>
        <v>77.333333333333329</v>
      </c>
      <c r="R76" s="2">
        <f>AVERAGE(Q76/10)</f>
        <v>7.7333333333333325</v>
      </c>
      <c r="S76" s="2">
        <f>SUM(H76+M76+R76)</f>
        <v>80.297333333333341</v>
      </c>
      <c r="T76" s="1">
        <f>RANK(S76,S$1:S$148)</f>
        <v>73</v>
      </c>
    </row>
    <row r="77" spans="1:20" s="11" customFormat="1" ht="14" customHeight="1" x14ac:dyDescent="0.3">
      <c r="A77" s="1">
        <v>74</v>
      </c>
      <c r="B77" s="4" t="s">
        <v>315</v>
      </c>
      <c r="C77" s="4" t="s">
        <v>314</v>
      </c>
      <c r="D77" s="4" t="s">
        <v>313</v>
      </c>
      <c r="E77" s="4" t="s">
        <v>312</v>
      </c>
      <c r="F77" s="4" t="s">
        <v>26</v>
      </c>
      <c r="G77" s="1">
        <v>83.23</v>
      </c>
      <c r="H77" s="2">
        <f>AVERAGE(G77*0.8)</f>
        <v>66.584000000000003</v>
      </c>
      <c r="I77" s="3" t="s">
        <v>32</v>
      </c>
      <c r="J77" s="3" t="s">
        <v>0</v>
      </c>
      <c r="K77" s="3" t="s">
        <v>10</v>
      </c>
      <c r="L77" s="2">
        <f>AVERAGE(I77+K77+J77)/3</f>
        <v>69.666666666666671</v>
      </c>
      <c r="M77" s="2">
        <f>AVERAGE(L77/10)</f>
        <v>6.9666666666666668</v>
      </c>
      <c r="N77" s="3" t="s">
        <v>34</v>
      </c>
      <c r="O77" s="3" t="s">
        <v>19</v>
      </c>
      <c r="P77" s="3" t="s">
        <v>50</v>
      </c>
      <c r="Q77" s="2">
        <f>AVERAGE(N77+O77+P77)/3</f>
        <v>67</v>
      </c>
      <c r="R77" s="2">
        <f>AVERAGE(Q77/10)</f>
        <v>6.7</v>
      </c>
      <c r="S77" s="2">
        <f>SUM(H77+M77+R77)</f>
        <v>80.250666666666675</v>
      </c>
      <c r="T77" s="1">
        <f>RANK(S77,S$1:S$148)</f>
        <v>74</v>
      </c>
    </row>
    <row r="78" spans="1:20" s="11" customFormat="1" ht="14" customHeight="1" x14ac:dyDescent="0.3">
      <c r="A78" s="1">
        <v>75</v>
      </c>
      <c r="B78" s="4" t="s">
        <v>311</v>
      </c>
      <c r="C78" s="4" t="s">
        <v>310</v>
      </c>
      <c r="D78" s="4" t="s">
        <v>309</v>
      </c>
      <c r="E78" s="4" t="s">
        <v>308</v>
      </c>
      <c r="F78" s="4" t="s">
        <v>26</v>
      </c>
      <c r="G78" s="1">
        <v>83.24</v>
      </c>
      <c r="H78" s="2">
        <f>AVERAGE(G78*0.8)</f>
        <v>66.591999999999999</v>
      </c>
      <c r="I78" s="3" t="s">
        <v>34</v>
      </c>
      <c r="J78" s="3" t="s">
        <v>0</v>
      </c>
      <c r="K78" s="3" t="s">
        <v>10</v>
      </c>
      <c r="L78" s="2">
        <f>AVERAGE(I78+K78+J78)/3</f>
        <v>64.333333333333329</v>
      </c>
      <c r="M78" s="2">
        <f>AVERAGE(L78/10)</f>
        <v>6.4333333333333327</v>
      </c>
      <c r="N78" s="3" t="s">
        <v>11</v>
      </c>
      <c r="O78" s="3" t="s">
        <v>49</v>
      </c>
      <c r="P78" s="3" t="s">
        <v>33</v>
      </c>
      <c r="Q78" s="2">
        <f>AVERAGE(N78+O78+P78)/3</f>
        <v>72</v>
      </c>
      <c r="R78" s="2">
        <f>AVERAGE(Q78/10)</f>
        <v>7.2</v>
      </c>
      <c r="S78" s="2">
        <f>SUM(H78+M78+R78)</f>
        <v>80.225333333333339</v>
      </c>
      <c r="T78" s="1">
        <f>RANK(S78,S$1:S$148)</f>
        <v>75</v>
      </c>
    </row>
    <row r="79" spans="1:20" s="11" customFormat="1" ht="14" customHeight="1" x14ac:dyDescent="0.3">
      <c r="A79" s="1">
        <v>76</v>
      </c>
      <c r="B79" s="4" t="s">
        <v>307</v>
      </c>
      <c r="C79" s="4" t="s">
        <v>306</v>
      </c>
      <c r="D79" s="4" t="s">
        <v>305</v>
      </c>
      <c r="E79" s="4" t="s">
        <v>304</v>
      </c>
      <c r="F79" s="4" t="s">
        <v>26</v>
      </c>
      <c r="G79" s="1">
        <v>83.32</v>
      </c>
      <c r="H79" s="2">
        <f>AVERAGE(G79*0.8)</f>
        <v>66.655999999999992</v>
      </c>
      <c r="I79" s="3" t="s">
        <v>2</v>
      </c>
      <c r="J79" s="3" t="s">
        <v>14</v>
      </c>
      <c r="K79" s="3" t="s">
        <v>25</v>
      </c>
      <c r="L79" s="2">
        <f>AVERAGE(I79+K79+J79)/3</f>
        <v>66.666666666666671</v>
      </c>
      <c r="M79" s="2">
        <f>AVERAGE(L79/10)</f>
        <v>6.666666666666667</v>
      </c>
      <c r="N79" s="3" t="s">
        <v>303</v>
      </c>
      <c r="O79" s="3" t="s">
        <v>193</v>
      </c>
      <c r="P79" s="3" t="s">
        <v>50</v>
      </c>
      <c r="Q79" s="2">
        <f>AVERAGE(N79+O79+P79)/3</f>
        <v>68.333333333333329</v>
      </c>
      <c r="R79" s="2">
        <f>AVERAGE(Q79/10)</f>
        <v>6.833333333333333</v>
      </c>
      <c r="S79" s="2">
        <f>SUM(H79+M79+R79)</f>
        <v>80.155999999999992</v>
      </c>
      <c r="T79" s="1">
        <f>RANK(S79,S$1:S$148)</f>
        <v>76</v>
      </c>
    </row>
    <row r="80" spans="1:20" s="11" customFormat="1" ht="14" customHeight="1" x14ac:dyDescent="0.3">
      <c r="A80" s="1">
        <v>77</v>
      </c>
      <c r="B80" s="4" t="s">
        <v>302</v>
      </c>
      <c r="C80" s="4" t="s">
        <v>301</v>
      </c>
      <c r="D80" s="4" t="s">
        <v>300</v>
      </c>
      <c r="E80" s="4" t="s">
        <v>98</v>
      </c>
      <c r="F80" s="4" t="s">
        <v>26</v>
      </c>
      <c r="G80" s="1">
        <v>81.97</v>
      </c>
      <c r="H80" s="2">
        <f>AVERAGE(G80*0.8)</f>
        <v>65.576000000000008</v>
      </c>
      <c r="I80" s="3" t="s">
        <v>0</v>
      </c>
      <c r="J80" s="3" t="s">
        <v>114</v>
      </c>
      <c r="K80" s="3" t="s">
        <v>44</v>
      </c>
      <c r="L80" s="2">
        <f>AVERAGE(I80+K80+J80)/3</f>
        <v>77.666666666666671</v>
      </c>
      <c r="M80" s="2">
        <f>AVERAGE(L80/10)</f>
        <v>7.7666666666666675</v>
      </c>
      <c r="N80" s="3" t="s">
        <v>34</v>
      </c>
      <c r="O80" s="3" t="s">
        <v>31</v>
      </c>
      <c r="P80" s="3" t="s">
        <v>0</v>
      </c>
      <c r="Q80" s="2">
        <f>AVERAGE(N80+O80+P80)/3</f>
        <v>68</v>
      </c>
      <c r="R80" s="2">
        <f>AVERAGE(Q80/10)</f>
        <v>6.8</v>
      </c>
      <c r="S80" s="2">
        <f>SUM(H80+M80+R80)</f>
        <v>80.14266666666667</v>
      </c>
      <c r="T80" s="1">
        <f>RANK(S80,S$1:S$148)</f>
        <v>77</v>
      </c>
    </row>
    <row r="81" spans="1:20" s="11" customFormat="1" ht="14" customHeight="1" x14ac:dyDescent="0.3">
      <c r="A81" s="1">
        <v>78</v>
      </c>
      <c r="B81" s="4" t="s">
        <v>299</v>
      </c>
      <c r="C81" s="4" t="s">
        <v>298</v>
      </c>
      <c r="D81" s="4" t="s">
        <v>297</v>
      </c>
      <c r="E81" s="4" t="s">
        <v>296</v>
      </c>
      <c r="F81" s="4">
        <v>370.08</v>
      </c>
      <c r="G81" s="1">
        <v>83.42</v>
      </c>
      <c r="H81" s="2">
        <f>AVERAGE(G81*0.8)</f>
        <v>66.736000000000004</v>
      </c>
      <c r="I81" s="3" t="s">
        <v>2</v>
      </c>
      <c r="J81" s="3" t="s">
        <v>49</v>
      </c>
      <c r="K81" s="3" t="s">
        <v>0</v>
      </c>
      <c r="L81" s="2">
        <f>AVERAGE(I81+K81+J81)/3</f>
        <v>66.666666666666671</v>
      </c>
      <c r="M81" s="2">
        <f>AVERAGE(L81/10)</f>
        <v>6.666666666666667</v>
      </c>
      <c r="N81" s="3" t="s">
        <v>2</v>
      </c>
      <c r="O81" s="3" t="s">
        <v>34</v>
      </c>
      <c r="P81" s="3" t="s">
        <v>19</v>
      </c>
      <c r="Q81" s="2">
        <f>AVERAGE(N81+O81+P81)/3</f>
        <v>66.666666666666671</v>
      </c>
      <c r="R81" s="2">
        <f>AVERAGE(Q81/10)</f>
        <v>6.666666666666667</v>
      </c>
      <c r="S81" s="2">
        <f>SUM(H81+M81+R81)</f>
        <v>80.069333333333347</v>
      </c>
      <c r="T81" s="1">
        <f>RANK(S81,S$1:S$148)</f>
        <v>78</v>
      </c>
    </row>
    <row r="82" spans="1:20" s="11" customFormat="1" ht="14" customHeight="1" x14ac:dyDescent="0.3">
      <c r="A82" s="1">
        <v>79</v>
      </c>
      <c r="B82" s="4" t="s">
        <v>295</v>
      </c>
      <c r="C82" s="4" t="s">
        <v>294</v>
      </c>
      <c r="D82" s="4" t="s">
        <v>293</v>
      </c>
      <c r="E82" s="4" t="s">
        <v>292</v>
      </c>
      <c r="F82" s="4" t="s">
        <v>26</v>
      </c>
      <c r="G82" s="1">
        <v>82.7</v>
      </c>
      <c r="H82" s="2">
        <f>AVERAGE(G82*0.8)</f>
        <v>66.160000000000011</v>
      </c>
      <c r="I82" s="3" t="s">
        <v>0</v>
      </c>
      <c r="J82" s="3" t="s">
        <v>119</v>
      </c>
      <c r="K82" s="3" t="s">
        <v>20</v>
      </c>
      <c r="L82" s="2">
        <f>AVERAGE(I82+K82+J82)/3</f>
        <v>71.666666666666671</v>
      </c>
      <c r="M82" s="2">
        <f>AVERAGE(L82/10)</f>
        <v>7.166666666666667</v>
      </c>
      <c r="N82" s="3" t="s">
        <v>4</v>
      </c>
      <c r="O82" s="3" t="s">
        <v>10</v>
      </c>
      <c r="P82" s="3" t="s">
        <v>19</v>
      </c>
      <c r="Q82" s="2">
        <f>AVERAGE(N82+O82+P82)/3</f>
        <v>67</v>
      </c>
      <c r="R82" s="2">
        <f>AVERAGE(Q82/10)</f>
        <v>6.7</v>
      </c>
      <c r="S82" s="2">
        <f>SUM(H82+M82+R82)</f>
        <v>80.026666666666685</v>
      </c>
      <c r="T82" s="1">
        <f>RANK(S82,S$1:S$148)</f>
        <v>79</v>
      </c>
    </row>
    <row r="83" spans="1:20" s="11" customFormat="1" ht="14" customHeight="1" x14ac:dyDescent="0.3">
      <c r="A83" s="1">
        <v>80</v>
      </c>
      <c r="B83" s="4" t="s">
        <v>291</v>
      </c>
      <c r="C83" s="4" t="s">
        <v>290</v>
      </c>
      <c r="D83" s="4" t="s">
        <v>289</v>
      </c>
      <c r="E83" s="4" t="s">
        <v>288</v>
      </c>
      <c r="F83" s="4" t="s">
        <v>26</v>
      </c>
      <c r="G83" s="1">
        <v>81.62</v>
      </c>
      <c r="H83" s="2">
        <f>AVERAGE(G83*0.8)</f>
        <v>65.296000000000006</v>
      </c>
      <c r="I83" s="3" t="s">
        <v>0</v>
      </c>
      <c r="J83" s="3" t="s">
        <v>63</v>
      </c>
      <c r="K83" s="3" t="s">
        <v>20</v>
      </c>
      <c r="L83" s="2">
        <f>AVERAGE(I83+K83+J83)/3</f>
        <v>68.333333333333329</v>
      </c>
      <c r="M83" s="2">
        <f>AVERAGE(L83/10)</f>
        <v>6.833333333333333</v>
      </c>
      <c r="N83" s="3" t="s">
        <v>4</v>
      </c>
      <c r="O83" s="3" t="s">
        <v>13</v>
      </c>
      <c r="P83" s="3" t="s">
        <v>144</v>
      </c>
      <c r="Q83" s="2">
        <f>AVERAGE(N83+O83+P83)/3</f>
        <v>78.666666666666671</v>
      </c>
      <c r="R83" s="2">
        <f>AVERAGE(Q83/10)</f>
        <v>7.8666666666666671</v>
      </c>
      <c r="S83" s="2">
        <f>SUM(H83+M83+R83)</f>
        <v>79.996000000000009</v>
      </c>
      <c r="T83" s="1">
        <f>RANK(S83,S$1:S$148)</f>
        <v>80</v>
      </c>
    </row>
    <row r="84" spans="1:20" s="11" customFormat="1" ht="14" customHeight="1" x14ac:dyDescent="0.3">
      <c r="A84" s="1">
        <v>81</v>
      </c>
      <c r="B84" s="4" t="s">
        <v>287</v>
      </c>
      <c r="C84" s="4" t="s">
        <v>286</v>
      </c>
      <c r="D84" s="4" t="s">
        <v>285</v>
      </c>
      <c r="E84" s="4" t="s">
        <v>284</v>
      </c>
      <c r="F84" s="4" t="s">
        <v>26</v>
      </c>
      <c r="G84" s="1">
        <v>82.52</v>
      </c>
      <c r="H84" s="2">
        <f>AVERAGE(G84*0.8)</f>
        <v>66.016000000000005</v>
      </c>
      <c r="I84" s="3" t="s">
        <v>31</v>
      </c>
      <c r="J84" s="3" t="s">
        <v>63</v>
      </c>
      <c r="K84" s="3" t="s">
        <v>31</v>
      </c>
      <c r="L84" s="2">
        <f>AVERAGE(I84+K84+J84)/3</f>
        <v>75</v>
      </c>
      <c r="M84" s="2">
        <f>AVERAGE(L84/10)</f>
        <v>7.5</v>
      </c>
      <c r="N84" s="3" t="s">
        <v>2</v>
      </c>
      <c r="O84" s="3" t="s">
        <v>14</v>
      </c>
      <c r="P84" s="3" t="s">
        <v>20</v>
      </c>
      <c r="Q84" s="2">
        <f>AVERAGE(N84+O84+P84)/3</f>
        <v>64.333333333333329</v>
      </c>
      <c r="R84" s="2">
        <f>AVERAGE(Q84/10)</f>
        <v>6.4333333333333327</v>
      </c>
      <c r="S84" s="2">
        <f>SUM(H84+M84+R84)</f>
        <v>79.949333333333342</v>
      </c>
      <c r="T84" s="1">
        <f>RANK(S84,S$1:S$148)</f>
        <v>81</v>
      </c>
    </row>
    <row r="85" spans="1:20" s="11" customFormat="1" ht="14" customHeight="1" x14ac:dyDescent="0.3">
      <c r="A85" s="1">
        <v>82</v>
      </c>
      <c r="B85" s="4" t="s">
        <v>283</v>
      </c>
      <c r="C85" s="4" t="s">
        <v>282</v>
      </c>
      <c r="D85" s="4" t="s">
        <v>281</v>
      </c>
      <c r="E85" s="4" t="s">
        <v>280</v>
      </c>
      <c r="F85" s="4" t="s">
        <v>26</v>
      </c>
      <c r="G85" s="1">
        <v>82.86</v>
      </c>
      <c r="H85" s="2">
        <f>AVERAGE(G85*0.8)</f>
        <v>66.287999999999997</v>
      </c>
      <c r="I85" s="3" t="s">
        <v>2</v>
      </c>
      <c r="J85" s="3" t="s">
        <v>2</v>
      </c>
      <c r="K85" s="3" t="s">
        <v>0</v>
      </c>
      <c r="L85" s="2">
        <f>AVERAGE(I85+K85+J85)/3</f>
        <v>62.666666666666664</v>
      </c>
      <c r="M85" s="2">
        <f>AVERAGE(L85/10)</f>
        <v>6.2666666666666666</v>
      </c>
      <c r="N85" s="3" t="s">
        <v>0</v>
      </c>
      <c r="O85" s="3" t="s">
        <v>144</v>
      </c>
      <c r="P85" s="3" t="s">
        <v>49</v>
      </c>
      <c r="Q85" s="2">
        <f>AVERAGE(N85+O85+P85)/3</f>
        <v>73</v>
      </c>
      <c r="R85" s="2">
        <f>AVERAGE(Q85/10)</f>
        <v>7.3</v>
      </c>
      <c r="S85" s="2">
        <f>SUM(H85+M85+R85)</f>
        <v>79.85466666666666</v>
      </c>
      <c r="T85" s="1">
        <f>RANK(S85,S$1:S$148)</f>
        <v>82</v>
      </c>
    </row>
    <row r="86" spans="1:20" s="11" customFormat="1" ht="14" customHeight="1" x14ac:dyDescent="0.3">
      <c r="A86" s="1">
        <v>83</v>
      </c>
      <c r="B86" s="4" t="s">
        <v>279</v>
      </c>
      <c r="C86" s="4" t="s">
        <v>278</v>
      </c>
      <c r="D86" s="4" t="s">
        <v>277</v>
      </c>
      <c r="E86" s="4" t="s">
        <v>276</v>
      </c>
      <c r="F86" s="4" t="s">
        <v>26</v>
      </c>
      <c r="G86" s="1">
        <v>82.65</v>
      </c>
      <c r="H86" s="2">
        <f>AVERAGE(G86*0.8)</f>
        <v>66.12</v>
      </c>
      <c r="I86" s="3" t="s">
        <v>4</v>
      </c>
      <c r="J86" s="3">
        <v>65</v>
      </c>
      <c r="K86" s="3" t="s">
        <v>3</v>
      </c>
      <c r="L86" s="2">
        <f>AVERAGE(I86+K86+J86)/3</f>
        <v>72</v>
      </c>
      <c r="M86" s="2">
        <f>AVERAGE(L86/10)</f>
        <v>7.2</v>
      </c>
      <c r="N86" s="3" t="s">
        <v>12</v>
      </c>
      <c r="O86" s="3" t="s">
        <v>19</v>
      </c>
      <c r="P86" s="3" t="s">
        <v>0</v>
      </c>
      <c r="Q86" s="2">
        <f>AVERAGE(N86+O86+P86)/3</f>
        <v>65</v>
      </c>
      <c r="R86" s="2">
        <f>AVERAGE(Q86/10)</f>
        <v>6.5</v>
      </c>
      <c r="S86" s="2">
        <f>SUM(H86+M86+R86)</f>
        <v>79.820000000000007</v>
      </c>
      <c r="T86" s="1">
        <f>RANK(S86,S$1:S$148)</f>
        <v>83</v>
      </c>
    </row>
    <row r="87" spans="1:20" s="11" customFormat="1" ht="14" customHeight="1" x14ac:dyDescent="0.3">
      <c r="A87" s="1">
        <v>84</v>
      </c>
      <c r="B87" s="4" t="s">
        <v>275</v>
      </c>
      <c r="C87" s="4" t="s">
        <v>274</v>
      </c>
      <c r="D87" s="4" t="s">
        <v>273</v>
      </c>
      <c r="E87" s="4" t="s">
        <v>272</v>
      </c>
      <c r="F87" s="4" t="s">
        <v>26</v>
      </c>
      <c r="G87" s="1">
        <v>83.37</v>
      </c>
      <c r="H87" s="2">
        <f>AVERAGE(G87*0.8)</f>
        <v>66.696000000000012</v>
      </c>
      <c r="I87" s="3" t="s">
        <v>34</v>
      </c>
      <c r="J87" s="3" t="s">
        <v>19</v>
      </c>
      <c r="K87" s="3" t="s">
        <v>50</v>
      </c>
      <c r="L87" s="2">
        <f>AVERAGE(I87+K87+J87)/3</f>
        <v>67</v>
      </c>
      <c r="M87" s="2">
        <f>AVERAGE(L87/10)</f>
        <v>6.7</v>
      </c>
      <c r="N87" s="3" t="s">
        <v>14</v>
      </c>
      <c r="O87" s="3" t="s">
        <v>0</v>
      </c>
      <c r="P87" s="3" t="s">
        <v>34</v>
      </c>
      <c r="Q87" s="2">
        <f>AVERAGE(N87+O87+P87)/3</f>
        <v>63.666666666666664</v>
      </c>
      <c r="R87" s="2">
        <f>AVERAGE(Q87/10)</f>
        <v>6.3666666666666663</v>
      </c>
      <c r="S87" s="2">
        <f>SUM(H87+M87+R87)</f>
        <v>79.762666666666675</v>
      </c>
      <c r="T87" s="1">
        <f>RANK(S87,S$1:S$148)</f>
        <v>84</v>
      </c>
    </row>
    <row r="88" spans="1:20" s="11" customFormat="1" ht="14" customHeight="1" x14ac:dyDescent="0.3">
      <c r="A88" s="1">
        <v>85</v>
      </c>
      <c r="B88" s="4" t="s">
        <v>271</v>
      </c>
      <c r="C88" s="4" t="s">
        <v>270</v>
      </c>
      <c r="D88" s="4" t="s">
        <v>269</v>
      </c>
      <c r="E88" s="4" t="s">
        <v>268</v>
      </c>
      <c r="F88" s="4" t="s">
        <v>26</v>
      </c>
      <c r="G88" s="1">
        <v>83.47</v>
      </c>
      <c r="H88" s="2">
        <f>AVERAGE(G88*0.8)</f>
        <v>66.775999999999996</v>
      </c>
      <c r="I88" s="3" t="s">
        <v>0</v>
      </c>
      <c r="J88" s="3" t="s">
        <v>2</v>
      </c>
      <c r="K88" s="3" t="s">
        <v>0</v>
      </c>
      <c r="L88" s="2">
        <f>AVERAGE(I88+K88+J88)/3</f>
        <v>61.333333333333336</v>
      </c>
      <c r="M88" s="2">
        <f>AVERAGE(L88/10)</f>
        <v>6.1333333333333337</v>
      </c>
      <c r="N88" s="3" t="s">
        <v>11</v>
      </c>
      <c r="O88" s="3" t="s">
        <v>33</v>
      </c>
      <c r="P88" s="3" t="s">
        <v>0</v>
      </c>
      <c r="Q88" s="2">
        <f>AVERAGE(N88+O88+P88)/3</f>
        <v>66.666666666666671</v>
      </c>
      <c r="R88" s="2">
        <f>AVERAGE(Q88/10)</f>
        <v>6.666666666666667</v>
      </c>
      <c r="S88" s="2">
        <f>SUM(H88+M88+R88)</f>
        <v>79.576000000000008</v>
      </c>
      <c r="T88" s="1">
        <f>RANK(S88,S$1:S$148)</f>
        <v>85</v>
      </c>
    </row>
    <row r="89" spans="1:20" s="11" customFormat="1" ht="14" customHeight="1" x14ac:dyDescent="0.3">
      <c r="A89" s="1">
        <v>86</v>
      </c>
      <c r="B89" s="4" t="s">
        <v>267</v>
      </c>
      <c r="C89" s="4" t="s">
        <v>266</v>
      </c>
      <c r="D89" s="4" t="s">
        <v>265</v>
      </c>
      <c r="E89" s="4" t="s">
        <v>264</v>
      </c>
      <c r="F89" s="4">
        <v>370.08</v>
      </c>
      <c r="G89" s="1">
        <v>81.23</v>
      </c>
      <c r="H89" s="2">
        <f>AVERAGE(G89*0.8)</f>
        <v>64.984000000000009</v>
      </c>
      <c r="I89" s="3" t="s">
        <v>0</v>
      </c>
      <c r="J89" s="3" t="s">
        <v>44</v>
      </c>
      <c r="K89" s="3" t="s">
        <v>144</v>
      </c>
      <c r="L89" s="2">
        <f>AVERAGE(I89+K89+J89)/3</f>
        <v>78.666666666666671</v>
      </c>
      <c r="M89" s="2">
        <f>AVERAGE(L89/10)</f>
        <v>7.8666666666666671</v>
      </c>
      <c r="N89" s="3" t="s">
        <v>50</v>
      </c>
      <c r="O89" s="3" t="s">
        <v>49</v>
      </c>
      <c r="P89" s="3" t="s">
        <v>0</v>
      </c>
      <c r="Q89" s="2">
        <f>AVERAGE(N89+O89+P89)/3</f>
        <v>67</v>
      </c>
      <c r="R89" s="2">
        <f>AVERAGE(Q89/10)</f>
        <v>6.7</v>
      </c>
      <c r="S89" s="2">
        <f>SUM(H89+M89+R89)</f>
        <v>79.550666666666686</v>
      </c>
      <c r="T89" s="1">
        <f>RANK(S89,S$1:S$148)</f>
        <v>86</v>
      </c>
    </row>
    <row r="90" spans="1:20" s="11" customFormat="1" ht="14" customHeight="1" x14ac:dyDescent="0.3">
      <c r="A90" s="1">
        <v>87</v>
      </c>
      <c r="B90" s="4" t="s">
        <v>263</v>
      </c>
      <c r="C90" s="4" t="s">
        <v>262</v>
      </c>
      <c r="D90" s="4" t="s">
        <v>261</v>
      </c>
      <c r="E90" s="4" t="s">
        <v>260</v>
      </c>
      <c r="F90" s="4" t="s">
        <v>26</v>
      </c>
      <c r="G90" s="1">
        <v>82.59</v>
      </c>
      <c r="H90" s="2">
        <f>AVERAGE(G90*0.8)</f>
        <v>66.072000000000003</v>
      </c>
      <c r="I90" s="3" t="s">
        <v>0</v>
      </c>
      <c r="J90" s="3" t="s">
        <v>43</v>
      </c>
      <c r="K90" s="3" t="s">
        <v>19</v>
      </c>
      <c r="L90" s="2">
        <f>AVERAGE(I90+K90+J90)/3</f>
        <v>65.666666666666671</v>
      </c>
      <c r="M90" s="2">
        <f>AVERAGE(L90/10)</f>
        <v>6.5666666666666673</v>
      </c>
      <c r="N90" s="3" t="s">
        <v>11</v>
      </c>
      <c r="O90" s="3" t="s">
        <v>10</v>
      </c>
      <c r="P90" s="3" t="s">
        <v>9</v>
      </c>
      <c r="Q90" s="2">
        <f>AVERAGE(N90+O90+P90)/3</f>
        <v>69</v>
      </c>
      <c r="R90" s="2">
        <f>AVERAGE(Q90/10)</f>
        <v>6.9</v>
      </c>
      <c r="S90" s="2">
        <f>SUM(H90+M90+R90)</f>
        <v>79.538666666666671</v>
      </c>
      <c r="T90" s="1">
        <f>RANK(S90,S$1:S$148)</f>
        <v>87</v>
      </c>
    </row>
    <row r="91" spans="1:20" s="11" customFormat="1" ht="14" customHeight="1" x14ac:dyDescent="0.3">
      <c r="A91" s="1">
        <v>88</v>
      </c>
      <c r="B91" s="4" t="s">
        <v>259</v>
      </c>
      <c r="C91" s="4" t="s">
        <v>258</v>
      </c>
      <c r="D91" s="4" t="s">
        <v>202</v>
      </c>
      <c r="E91" s="4" t="s">
        <v>257</v>
      </c>
      <c r="F91" s="4" t="s">
        <v>26</v>
      </c>
      <c r="G91" s="1">
        <v>81.58</v>
      </c>
      <c r="H91" s="2">
        <f>AVERAGE(G91*0.8)</f>
        <v>65.263999999999996</v>
      </c>
      <c r="I91" s="3" t="s">
        <v>0</v>
      </c>
      <c r="J91" s="3" t="s">
        <v>11</v>
      </c>
      <c r="K91" s="3" t="s">
        <v>3</v>
      </c>
      <c r="L91" s="2">
        <f>AVERAGE(I91+K91+J91)/3</f>
        <v>67</v>
      </c>
      <c r="M91" s="2">
        <f>AVERAGE(L91/10)</f>
        <v>6.7</v>
      </c>
      <c r="N91" s="3" t="s">
        <v>31</v>
      </c>
      <c r="O91" s="3" t="s">
        <v>63</v>
      </c>
      <c r="P91" s="3" t="s">
        <v>31</v>
      </c>
      <c r="Q91" s="2">
        <f>AVERAGE(N91+O91+P91)/3</f>
        <v>75</v>
      </c>
      <c r="R91" s="2">
        <f>AVERAGE(Q91/10)</f>
        <v>7.5</v>
      </c>
      <c r="S91" s="2">
        <f>SUM(H91+M91+R91)</f>
        <v>79.463999999999999</v>
      </c>
      <c r="T91" s="1">
        <f>RANK(S91,S$1:S$148)</f>
        <v>88</v>
      </c>
    </row>
    <row r="92" spans="1:20" s="11" customFormat="1" ht="14" customHeight="1" x14ac:dyDescent="0.3">
      <c r="A92" s="1">
        <v>89</v>
      </c>
      <c r="B92" s="4" t="s">
        <v>256</v>
      </c>
      <c r="C92" s="4" t="s">
        <v>255</v>
      </c>
      <c r="D92" s="4" t="s">
        <v>254</v>
      </c>
      <c r="E92" s="4" t="s">
        <v>253</v>
      </c>
      <c r="F92" s="4" t="s">
        <v>26</v>
      </c>
      <c r="G92" s="1">
        <v>83.18</v>
      </c>
      <c r="H92" s="2">
        <f>AVERAGE(G92*0.8)</f>
        <v>66.544000000000011</v>
      </c>
      <c r="I92" s="3" t="s">
        <v>12</v>
      </c>
      <c r="J92" s="3" t="s">
        <v>19</v>
      </c>
      <c r="K92" s="3" t="s">
        <v>0</v>
      </c>
      <c r="L92" s="2">
        <f>AVERAGE(I92+K92+J92)/3</f>
        <v>65</v>
      </c>
      <c r="M92" s="2">
        <f>AVERAGE(L92/10)</f>
        <v>6.5</v>
      </c>
      <c r="N92" s="3" t="s">
        <v>14</v>
      </c>
      <c r="O92" s="3" t="s">
        <v>0</v>
      </c>
      <c r="P92" s="3" t="s">
        <v>34</v>
      </c>
      <c r="Q92" s="2">
        <f>AVERAGE(N92+O92+P92)/3</f>
        <v>63.666666666666664</v>
      </c>
      <c r="R92" s="2">
        <f>AVERAGE(Q92/10)</f>
        <v>6.3666666666666663</v>
      </c>
      <c r="S92" s="2">
        <f>SUM(H92+M92+R92)</f>
        <v>79.410666666666671</v>
      </c>
      <c r="T92" s="1">
        <f>RANK(S92,S$1:S$148)</f>
        <v>89</v>
      </c>
    </row>
    <row r="93" spans="1:20" s="11" customFormat="1" ht="14" customHeight="1" x14ac:dyDescent="0.3">
      <c r="A93" s="1">
        <v>90</v>
      </c>
      <c r="B93" s="4" t="s">
        <v>252</v>
      </c>
      <c r="C93" s="4" t="s">
        <v>251</v>
      </c>
      <c r="D93" s="4" t="s">
        <v>250</v>
      </c>
      <c r="E93" s="4" t="s">
        <v>249</v>
      </c>
      <c r="F93" s="4" t="s">
        <v>26</v>
      </c>
      <c r="G93" s="1">
        <v>77.5</v>
      </c>
      <c r="H93" s="2">
        <f>AVERAGE(G93*0.8)</f>
        <v>62</v>
      </c>
      <c r="I93" s="3">
        <v>89</v>
      </c>
      <c r="J93" s="3">
        <v>70</v>
      </c>
      <c r="K93" s="3">
        <v>78</v>
      </c>
      <c r="L93" s="2">
        <f>AVERAGE(I93+K93+J93)/3</f>
        <v>79</v>
      </c>
      <c r="M93" s="2">
        <f>AVERAGE(L93/10)</f>
        <v>7.9</v>
      </c>
      <c r="N93" s="3">
        <v>94</v>
      </c>
      <c r="O93" s="3">
        <v>95</v>
      </c>
      <c r="P93" s="3">
        <v>96</v>
      </c>
      <c r="Q93" s="2">
        <f>AVERAGE(N93+O93+P93)/3</f>
        <v>95</v>
      </c>
      <c r="R93" s="2">
        <f>AVERAGE(Q93/10)</f>
        <v>9.5</v>
      </c>
      <c r="S93" s="2">
        <f>SUM(H93+M93+R93)</f>
        <v>79.400000000000006</v>
      </c>
      <c r="T93" s="1">
        <f>RANK(S93,S$1:S$148)</f>
        <v>90</v>
      </c>
    </row>
    <row r="94" spans="1:20" s="11" customFormat="1" ht="14" customHeight="1" x14ac:dyDescent="0.3">
      <c r="A94" s="1">
        <v>91</v>
      </c>
      <c r="B94" s="4" t="s">
        <v>248</v>
      </c>
      <c r="C94" s="4" t="s">
        <v>247</v>
      </c>
      <c r="D94" s="4" t="s">
        <v>246</v>
      </c>
      <c r="E94" s="4" t="s">
        <v>245</v>
      </c>
      <c r="F94" s="4" t="s">
        <v>26</v>
      </c>
      <c r="G94" s="1">
        <v>82.6</v>
      </c>
      <c r="H94" s="2">
        <f>AVERAGE(G94*0.8)</f>
        <v>66.08</v>
      </c>
      <c r="I94" s="3" t="s">
        <v>0</v>
      </c>
      <c r="J94" s="3" t="s">
        <v>4</v>
      </c>
      <c r="K94" s="3" t="s">
        <v>3</v>
      </c>
      <c r="L94" s="2">
        <f>AVERAGE(I94+K94+J94)/3</f>
        <v>70.333333333333329</v>
      </c>
      <c r="M94" s="2">
        <f>AVERAGE(L94/10)</f>
        <v>7.0333333333333332</v>
      </c>
      <c r="N94" s="3" t="s">
        <v>2</v>
      </c>
      <c r="O94" s="3" t="s">
        <v>2</v>
      </c>
      <c r="P94" s="3" t="s">
        <v>0</v>
      </c>
      <c r="Q94" s="2">
        <f>AVERAGE(N94+O94+P94)/3</f>
        <v>62.666666666666664</v>
      </c>
      <c r="R94" s="2">
        <f>AVERAGE(Q94/10)</f>
        <v>6.2666666666666666</v>
      </c>
      <c r="S94" s="2">
        <f>SUM(H94+M94+R94)</f>
        <v>79.38</v>
      </c>
      <c r="T94" s="1">
        <f>RANK(S94,S$1:S$148)</f>
        <v>91</v>
      </c>
    </row>
    <row r="95" spans="1:20" s="11" customFormat="1" ht="14" customHeight="1" x14ac:dyDescent="0.3">
      <c r="A95" s="1">
        <v>92</v>
      </c>
      <c r="B95" s="4" t="s">
        <v>244</v>
      </c>
      <c r="C95" s="4" t="s">
        <v>243</v>
      </c>
      <c r="D95" s="4" t="s">
        <v>242</v>
      </c>
      <c r="E95" s="4" t="s">
        <v>241</v>
      </c>
      <c r="F95" s="4" t="s">
        <v>26</v>
      </c>
      <c r="G95" s="1">
        <v>81.58</v>
      </c>
      <c r="H95" s="2">
        <f>AVERAGE(G95*0.8)</f>
        <v>65.263999999999996</v>
      </c>
      <c r="I95" s="3" t="s">
        <v>32</v>
      </c>
      <c r="J95" s="3" t="s">
        <v>0</v>
      </c>
      <c r="K95" s="3" t="s">
        <v>10</v>
      </c>
      <c r="L95" s="2">
        <f>AVERAGE(I95+K95+J95)/3</f>
        <v>69.666666666666671</v>
      </c>
      <c r="M95" s="2">
        <f>AVERAGE(L95/10)</f>
        <v>6.9666666666666668</v>
      </c>
      <c r="N95" s="3" t="s">
        <v>0</v>
      </c>
      <c r="O95" s="3" t="s">
        <v>44</v>
      </c>
      <c r="P95" s="3" t="s">
        <v>0</v>
      </c>
      <c r="Q95" s="2">
        <f>AVERAGE(N95+O95+P95)/3</f>
        <v>71</v>
      </c>
      <c r="R95" s="2">
        <f>AVERAGE(Q95/10)</f>
        <v>7.1</v>
      </c>
      <c r="S95" s="2">
        <f>SUM(H95+M95+R95)</f>
        <v>79.330666666666659</v>
      </c>
      <c r="T95" s="1">
        <f>RANK(S95,S$1:S$148)</f>
        <v>92</v>
      </c>
    </row>
    <row r="96" spans="1:20" s="11" customFormat="1" ht="14" customHeight="1" x14ac:dyDescent="0.3">
      <c r="A96" s="1">
        <v>93</v>
      </c>
      <c r="B96" s="4" t="s">
        <v>240</v>
      </c>
      <c r="C96" s="4" t="s">
        <v>239</v>
      </c>
      <c r="D96" s="4" t="s">
        <v>238</v>
      </c>
      <c r="E96" s="4" t="s">
        <v>237</v>
      </c>
      <c r="F96" s="4" t="s">
        <v>26</v>
      </c>
      <c r="G96" s="1">
        <v>79.83</v>
      </c>
      <c r="H96" s="2">
        <f>AVERAGE(G96*0.8)</f>
        <v>63.864000000000004</v>
      </c>
      <c r="I96" s="3" t="s">
        <v>33</v>
      </c>
      <c r="J96" s="3" t="s">
        <v>32</v>
      </c>
      <c r="K96" s="3" t="s">
        <v>31</v>
      </c>
      <c r="L96" s="2">
        <f>AVERAGE(I96+K96+J96)/3</f>
        <v>79.333333333333329</v>
      </c>
      <c r="M96" s="2">
        <f>AVERAGE(L96/10)</f>
        <v>7.9333333333333327</v>
      </c>
      <c r="N96" s="3" t="s">
        <v>31</v>
      </c>
      <c r="O96" s="3" t="s">
        <v>63</v>
      </c>
      <c r="P96" s="3" t="s">
        <v>31</v>
      </c>
      <c r="Q96" s="2">
        <f>AVERAGE(N96+O96+P96)/3</f>
        <v>75</v>
      </c>
      <c r="R96" s="2">
        <f>AVERAGE(Q96/10)</f>
        <v>7.5</v>
      </c>
      <c r="S96" s="2">
        <f>SUM(H96+M96+R96)</f>
        <v>79.297333333333341</v>
      </c>
      <c r="T96" s="1">
        <f>RANK(S96,S$1:S$148)</f>
        <v>93</v>
      </c>
    </row>
    <row r="97" spans="1:20" s="11" customFormat="1" ht="14" customHeight="1" x14ac:dyDescent="0.3">
      <c r="A97" s="1">
        <v>94</v>
      </c>
      <c r="B97" s="4" t="s">
        <v>236</v>
      </c>
      <c r="C97" s="4" t="s">
        <v>235</v>
      </c>
      <c r="D97" s="4" t="s">
        <v>234</v>
      </c>
      <c r="E97" s="4" t="s">
        <v>233</v>
      </c>
      <c r="F97" s="4" t="s">
        <v>26</v>
      </c>
      <c r="G97" s="1">
        <v>82.37</v>
      </c>
      <c r="H97" s="2">
        <f>AVERAGE(G97*0.8)</f>
        <v>65.896000000000001</v>
      </c>
      <c r="I97" s="3" t="s">
        <v>24</v>
      </c>
      <c r="J97" s="3" t="s">
        <v>43</v>
      </c>
      <c r="K97" s="3" t="s">
        <v>24</v>
      </c>
      <c r="L97" s="2">
        <f>AVERAGE(I97+K97+J97)/3</f>
        <v>68.333333333333329</v>
      </c>
      <c r="M97" s="2">
        <f>AVERAGE(L97/10)</f>
        <v>6.833333333333333</v>
      </c>
      <c r="N97" s="3" t="s">
        <v>50</v>
      </c>
      <c r="O97" s="3" t="s">
        <v>0</v>
      </c>
      <c r="P97" s="3" t="s">
        <v>43</v>
      </c>
      <c r="Q97" s="2">
        <f>AVERAGE(N97+O97+P97)/3</f>
        <v>65.333333333333329</v>
      </c>
      <c r="R97" s="2">
        <f>AVERAGE(Q97/10)</f>
        <v>6.5333333333333332</v>
      </c>
      <c r="S97" s="2">
        <f>SUM(H97+M97+R97)</f>
        <v>79.262666666666661</v>
      </c>
      <c r="T97" s="1">
        <f>RANK(S97,S$1:S$148)</f>
        <v>94</v>
      </c>
    </row>
    <row r="98" spans="1:20" s="11" customFormat="1" ht="14" customHeight="1" x14ac:dyDescent="0.3">
      <c r="A98" s="1">
        <v>95</v>
      </c>
      <c r="B98" s="4" t="s">
        <v>232</v>
      </c>
      <c r="C98" s="4" t="s">
        <v>231</v>
      </c>
      <c r="D98" s="4" t="s">
        <v>230</v>
      </c>
      <c r="E98" s="4" t="s">
        <v>229</v>
      </c>
      <c r="F98" s="4" t="s">
        <v>26</v>
      </c>
      <c r="G98" s="1">
        <v>76.83</v>
      </c>
      <c r="H98" s="2">
        <f>AVERAGE(G98*0.8)</f>
        <v>61.463999999999999</v>
      </c>
      <c r="I98" s="3">
        <v>86</v>
      </c>
      <c r="J98" s="3">
        <v>86</v>
      </c>
      <c r="K98" s="3">
        <v>80</v>
      </c>
      <c r="L98" s="2">
        <f>AVERAGE(I98+K98+J98)/3</f>
        <v>84</v>
      </c>
      <c r="M98" s="2">
        <f>AVERAGE(L98/10)</f>
        <v>8.4</v>
      </c>
      <c r="N98" s="3">
        <v>93</v>
      </c>
      <c r="O98" s="3">
        <v>96</v>
      </c>
      <c r="P98" s="3">
        <v>92</v>
      </c>
      <c r="Q98" s="2">
        <f>AVERAGE(N98+O98+P98)/3</f>
        <v>93.666666666666671</v>
      </c>
      <c r="R98" s="2">
        <f>AVERAGE(Q98/10)</f>
        <v>9.3666666666666671</v>
      </c>
      <c r="S98" s="2">
        <f>SUM(H98+M98+R98)</f>
        <v>79.230666666666679</v>
      </c>
      <c r="T98" s="1">
        <f>RANK(S98,S$1:S$148)</f>
        <v>95</v>
      </c>
    </row>
    <row r="99" spans="1:20" s="11" customFormat="1" ht="14" customHeight="1" x14ac:dyDescent="0.3">
      <c r="A99" s="1">
        <v>96</v>
      </c>
      <c r="B99" s="4" t="s">
        <v>228</v>
      </c>
      <c r="C99" s="4" t="s">
        <v>227</v>
      </c>
      <c r="D99" s="4" t="s">
        <v>226</v>
      </c>
      <c r="E99" s="4" t="s">
        <v>225</v>
      </c>
      <c r="F99" s="4">
        <v>370.08</v>
      </c>
      <c r="G99" s="1">
        <v>75.55</v>
      </c>
      <c r="H99" s="2">
        <f>AVERAGE(G99*0.8)</f>
        <v>60.44</v>
      </c>
      <c r="I99" s="3">
        <v>98</v>
      </c>
      <c r="J99" s="3">
        <v>91</v>
      </c>
      <c r="K99" s="3">
        <v>91</v>
      </c>
      <c r="L99" s="2">
        <f>AVERAGE(I99+K99+J99)/3</f>
        <v>93.333333333333329</v>
      </c>
      <c r="M99" s="2">
        <f>AVERAGE(L99/10)</f>
        <v>9.3333333333333321</v>
      </c>
      <c r="N99" s="3">
        <v>95</v>
      </c>
      <c r="O99" s="3">
        <v>92</v>
      </c>
      <c r="P99" s="3">
        <v>95</v>
      </c>
      <c r="Q99" s="2">
        <f>AVERAGE(N99+O99+P99)/3</f>
        <v>94</v>
      </c>
      <c r="R99" s="2">
        <f>AVERAGE(Q99/10)</f>
        <v>9.4</v>
      </c>
      <c r="S99" s="2">
        <f>SUM(H99+M99+R99)</f>
        <v>79.173333333333332</v>
      </c>
      <c r="T99" s="1">
        <f>RANK(S99,S$1:S$148)</f>
        <v>96</v>
      </c>
    </row>
    <row r="100" spans="1:20" s="11" customFormat="1" ht="14" customHeight="1" x14ac:dyDescent="0.3">
      <c r="A100" s="1">
        <v>97</v>
      </c>
      <c r="B100" s="4" t="s">
        <v>224</v>
      </c>
      <c r="C100" s="4" t="s">
        <v>223</v>
      </c>
      <c r="D100" s="4" t="s">
        <v>222</v>
      </c>
      <c r="E100" s="4" t="s">
        <v>221</v>
      </c>
      <c r="F100" s="4" t="s">
        <v>26</v>
      </c>
      <c r="G100" s="1">
        <v>81.66</v>
      </c>
      <c r="H100" s="2">
        <f>AVERAGE(G100*0.8)</f>
        <v>65.328000000000003</v>
      </c>
      <c r="I100" s="3" t="s">
        <v>0</v>
      </c>
      <c r="J100" s="3" t="s">
        <v>44</v>
      </c>
      <c r="K100" s="3" t="s">
        <v>0</v>
      </c>
      <c r="L100" s="2">
        <f>AVERAGE(I100+K100+J100)/3</f>
        <v>71</v>
      </c>
      <c r="M100" s="2">
        <f>AVERAGE(L100/10)</f>
        <v>7.1</v>
      </c>
      <c r="N100" s="3" t="s">
        <v>14</v>
      </c>
      <c r="O100" s="3" t="s">
        <v>33</v>
      </c>
      <c r="P100" s="3" t="s">
        <v>10</v>
      </c>
      <c r="Q100" s="2">
        <f>AVERAGE(N100+O100+P100)/3</f>
        <v>67.333333333333329</v>
      </c>
      <c r="R100" s="2">
        <f>AVERAGE(Q100/10)</f>
        <v>6.7333333333333325</v>
      </c>
      <c r="S100" s="2">
        <f>SUM(H100+M100+R100)</f>
        <v>79.161333333333332</v>
      </c>
      <c r="T100" s="1">
        <f>RANK(S100,S$1:S$148)</f>
        <v>97</v>
      </c>
    </row>
    <row r="101" spans="1:20" s="11" customFormat="1" ht="14" customHeight="1" x14ac:dyDescent="0.3">
      <c r="A101" s="1">
        <v>98</v>
      </c>
      <c r="B101" s="4" t="s">
        <v>220</v>
      </c>
      <c r="C101" s="4" t="s">
        <v>219</v>
      </c>
      <c r="D101" s="4" t="s">
        <v>218</v>
      </c>
      <c r="E101" s="4" t="s">
        <v>217</v>
      </c>
      <c r="F101" s="4" t="s">
        <v>26</v>
      </c>
      <c r="G101" s="1">
        <v>80.73</v>
      </c>
      <c r="H101" s="2">
        <f>AVERAGE(G101*0.8)</f>
        <v>64.584000000000003</v>
      </c>
      <c r="I101" s="3" t="s">
        <v>24</v>
      </c>
      <c r="J101" s="3" t="s">
        <v>19</v>
      </c>
      <c r="K101" s="3" t="s">
        <v>32</v>
      </c>
      <c r="L101" s="2">
        <f>AVERAGE(I101+K101+J101)/3</f>
        <v>73</v>
      </c>
      <c r="M101" s="2">
        <f>AVERAGE(L101/10)</f>
        <v>7.3</v>
      </c>
      <c r="N101" s="3" t="s">
        <v>0</v>
      </c>
      <c r="O101" s="3" t="s">
        <v>149</v>
      </c>
      <c r="P101" s="3">
        <v>72</v>
      </c>
      <c r="Q101" s="2">
        <f>AVERAGE(N101+O101+P101)/3</f>
        <v>72</v>
      </c>
      <c r="R101" s="2">
        <f>AVERAGE(Q101/10)</f>
        <v>7.2</v>
      </c>
      <c r="S101" s="2">
        <f>SUM(H101+M101+R101)</f>
        <v>79.084000000000003</v>
      </c>
      <c r="T101" s="1">
        <f>RANK(S101,S$1:S$148)</f>
        <v>98</v>
      </c>
    </row>
    <row r="102" spans="1:20" s="11" customFormat="1" ht="14" customHeight="1" x14ac:dyDescent="0.3">
      <c r="A102" s="1">
        <v>99</v>
      </c>
      <c r="B102" s="4" t="s">
        <v>216</v>
      </c>
      <c r="C102" s="4" t="s">
        <v>215</v>
      </c>
      <c r="D102" s="4" t="s">
        <v>214</v>
      </c>
      <c r="E102" s="4" t="s">
        <v>213</v>
      </c>
      <c r="F102" s="4">
        <v>370.08</v>
      </c>
      <c r="G102" s="1">
        <v>81.99</v>
      </c>
      <c r="H102" s="2">
        <f>AVERAGE(G102*0.8)</f>
        <v>65.591999999999999</v>
      </c>
      <c r="I102" s="3" t="s">
        <v>11</v>
      </c>
      <c r="J102" s="3" t="s">
        <v>2</v>
      </c>
      <c r="K102" s="3" t="s">
        <v>24</v>
      </c>
      <c r="L102" s="2">
        <f>AVERAGE(I102+K102+J102)/3</f>
        <v>64.333333333333329</v>
      </c>
      <c r="M102" s="2">
        <f>AVERAGE(L102/10)</f>
        <v>6.4333333333333327</v>
      </c>
      <c r="N102" s="3" t="s">
        <v>14</v>
      </c>
      <c r="O102" s="3" t="s">
        <v>13</v>
      </c>
      <c r="P102" s="3" t="s">
        <v>12</v>
      </c>
      <c r="Q102" s="2">
        <f>AVERAGE(N102+O102+P102)/3</f>
        <v>70.333333333333329</v>
      </c>
      <c r="R102" s="2">
        <f>AVERAGE(Q102/10)</f>
        <v>7.0333333333333332</v>
      </c>
      <c r="S102" s="2">
        <f>SUM(H102+M102+R102)</f>
        <v>79.058666666666667</v>
      </c>
      <c r="T102" s="1">
        <f>RANK(S102,S$1:S$148)</f>
        <v>99</v>
      </c>
    </row>
    <row r="103" spans="1:20" s="11" customFormat="1" ht="14" customHeight="1" x14ac:dyDescent="0.3">
      <c r="A103" s="1">
        <v>100</v>
      </c>
      <c r="B103" s="4" t="s">
        <v>212</v>
      </c>
      <c r="C103" s="4" t="s">
        <v>211</v>
      </c>
      <c r="D103" s="4" t="s">
        <v>210</v>
      </c>
      <c r="E103" s="4" t="s">
        <v>209</v>
      </c>
      <c r="F103" s="4">
        <v>360.08</v>
      </c>
      <c r="G103" s="1">
        <v>82.27</v>
      </c>
      <c r="H103" s="2">
        <f>AVERAGE(G103*0.8)</f>
        <v>65.816000000000003</v>
      </c>
      <c r="I103" s="3" t="s">
        <v>11</v>
      </c>
      <c r="J103" s="3" t="s">
        <v>49</v>
      </c>
      <c r="K103" s="3" t="s">
        <v>43</v>
      </c>
      <c r="L103" s="2">
        <f>AVERAGE(I103+K103+J103)/3</f>
        <v>69.666666666666671</v>
      </c>
      <c r="M103" s="2">
        <f>AVERAGE(L103/10)</f>
        <v>6.9666666666666668</v>
      </c>
      <c r="N103" s="3" t="s">
        <v>50</v>
      </c>
      <c r="O103" s="3" t="s">
        <v>11</v>
      </c>
      <c r="P103" s="3" t="s">
        <v>14</v>
      </c>
      <c r="Q103" s="2">
        <f>AVERAGE(N103+O103+P103)/3</f>
        <v>62.666666666666664</v>
      </c>
      <c r="R103" s="2">
        <f>AVERAGE(Q103/10)</f>
        <v>6.2666666666666666</v>
      </c>
      <c r="S103" s="2">
        <f>SUM(H103+M103+R103)</f>
        <v>79.049333333333337</v>
      </c>
      <c r="T103" s="1">
        <f>RANK(S103,S$1:S$148)</f>
        <v>100</v>
      </c>
    </row>
    <row r="104" spans="1:20" s="11" customFormat="1" ht="14" customHeight="1" x14ac:dyDescent="0.3">
      <c r="A104" s="1">
        <v>101</v>
      </c>
      <c r="B104" s="4" t="s">
        <v>208</v>
      </c>
      <c r="C104" s="4" t="s">
        <v>207</v>
      </c>
      <c r="D104" s="4" t="s">
        <v>206</v>
      </c>
      <c r="E104" s="4" t="s">
        <v>205</v>
      </c>
      <c r="F104" s="4">
        <v>370.08</v>
      </c>
      <c r="G104" s="1">
        <v>81.7</v>
      </c>
      <c r="H104" s="2">
        <f>AVERAGE(G104*0.8)</f>
        <v>65.36</v>
      </c>
      <c r="I104" s="3" t="s">
        <v>4</v>
      </c>
      <c r="J104" s="3">
        <v>65</v>
      </c>
      <c r="K104" s="3" t="s">
        <v>3</v>
      </c>
      <c r="L104" s="2">
        <f>AVERAGE(I104+K104+J104)/3</f>
        <v>72</v>
      </c>
      <c r="M104" s="2">
        <f>AVERAGE(L104/10)</f>
        <v>7.2</v>
      </c>
      <c r="N104" s="3" t="s">
        <v>34</v>
      </c>
      <c r="O104" s="3" t="s">
        <v>0</v>
      </c>
      <c r="P104" s="3" t="s">
        <v>10</v>
      </c>
      <c r="Q104" s="2">
        <f>AVERAGE(N104+O104+P104)/3</f>
        <v>64.333333333333329</v>
      </c>
      <c r="R104" s="2">
        <f>AVERAGE(Q104/10)</f>
        <v>6.4333333333333327</v>
      </c>
      <c r="S104" s="2">
        <f>SUM(H104+M104+R104)</f>
        <v>78.993333333333339</v>
      </c>
      <c r="T104" s="1">
        <f>RANK(S104,S$1:S$148)</f>
        <v>101</v>
      </c>
    </row>
    <row r="105" spans="1:20" s="11" customFormat="1" ht="14" customHeight="1" x14ac:dyDescent="0.3">
      <c r="A105" s="1">
        <v>102</v>
      </c>
      <c r="B105" s="4" t="s">
        <v>204</v>
      </c>
      <c r="C105" s="4" t="s">
        <v>203</v>
      </c>
      <c r="D105" s="4" t="s">
        <v>202</v>
      </c>
      <c r="E105" s="4" t="s">
        <v>201</v>
      </c>
      <c r="F105" s="4" t="s">
        <v>26</v>
      </c>
      <c r="G105" s="1">
        <v>80.61</v>
      </c>
      <c r="H105" s="2">
        <f>AVERAGE(G105*0.8)</f>
        <v>64.488</v>
      </c>
      <c r="I105" s="3" t="s">
        <v>31</v>
      </c>
      <c r="J105" s="3" t="s">
        <v>4</v>
      </c>
      <c r="K105" s="3" t="s">
        <v>81</v>
      </c>
      <c r="L105" s="2">
        <f>AVERAGE(I105+K105+J105)/3</f>
        <v>78</v>
      </c>
      <c r="M105" s="2">
        <f>AVERAGE(L105/10)</f>
        <v>7.8</v>
      </c>
      <c r="N105" s="3" t="s">
        <v>4</v>
      </c>
      <c r="O105" s="3" t="s">
        <v>10</v>
      </c>
      <c r="P105" s="3" t="s">
        <v>19</v>
      </c>
      <c r="Q105" s="2">
        <f>AVERAGE(N105+O105+P105)/3</f>
        <v>67</v>
      </c>
      <c r="R105" s="2">
        <f>AVERAGE(Q105/10)</f>
        <v>6.7</v>
      </c>
      <c r="S105" s="2">
        <f>SUM(H105+M105+R105)</f>
        <v>78.988</v>
      </c>
      <c r="T105" s="1">
        <f>RANK(S105,S$1:S$148)</f>
        <v>102</v>
      </c>
    </row>
    <row r="106" spans="1:20" s="11" customFormat="1" ht="14" customHeight="1" x14ac:dyDescent="0.3">
      <c r="A106" s="1">
        <v>103</v>
      </c>
      <c r="B106" s="4" t="s">
        <v>200</v>
      </c>
      <c r="C106" s="4" t="s">
        <v>199</v>
      </c>
      <c r="D106" s="4" t="s">
        <v>198</v>
      </c>
      <c r="E106" s="4" t="s">
        <v>197</v>
      </c>
      <c r="F106" s="4" t="s">
        <v>26</v>
      </c>
      <c r="G106" s="1">
        <v>81.77</v>
      </c>
      <c r="H106" s="2">
        <f>AVERAGE(G106*0.8)</f>
        <v>65.415999999999997</v>
      </c>
      <c r="I106" s="3" t="s">
        <v>12</v>
      </c>
      <c r="J106" s="3" t="s">
        <v>49</v>
      </c>
      <c r="K106" s="3" t="s">
        <v>0</v>
      </c>
      <c r="L106" s="2">
        <f>AVERAGE(I106+K106+J106)/3</f>
        <v>68.333333333333329</v>
      </c>
      <c r="M106" s="2">
        <f>AVERAGE(L106/10)</f>
        <v>6.833333333333333</v>
      </c>
      <c r="N106" s="3" t="s">
        <v>34</v>
      </c>
      <c r="O106" s="3" t="s">
        <v>19</v>
      </c>
      <c r="P106" s="3" t="s">
        <v>50</v>
      </c>
      <c r="Q106" s="2">
        <f>AVERAGE(N106+O106+P106)/3</f>
        <v>67</v>
      </c>
      <c r="R106" s="2">
        <f>AVERAGE(Q106/10)</f>
        <v>6.7</v>
      </c>
      <c r="S106" s="2">
        <f>SUM(H106+M106+R106)</f>
        <v>78.949333333333328</v>
      </c>
      <c r="T106" s="1">
        <f>RANK(S106,S$1:S$148)</f>
        <v>103</v>
      </c>
    </row>
    <row r="107" spans="1:20" s="11" customFormat="1" ht="14" customHeight="1" x14ac:dyDescent="0.3">
      <c r="A107" s="1">
        <v>104</v>
      </c>
      <c r="B107" s="4" t="s">
        <v>196</v>
      </c>
      <c r="C107" s="4" t="s">
        <v>195</v>
      </c>
      <c r="D107" s="4" t="s">
        <v>56</v>
      </c>
      <c r="E107" s="4" t="s">
        <v>194</v>
      </c>
      <c r="F107" s="4">
        <v>370.08</v>
      </c>
      <c r="G107" s="1">
        <v>79.849999999999994</v>
      </c>
      <c r="H107" s="2">
        <f>AVERAGE(G107*0.8)</f>
        <v>63.879999999999995</v>
      </c>
      <c r="I107" s="3" t="s">
        <v>32</v>
      </c>
      <c r="J107" s="3" t="s">
        <v>0</v>
      </c>
      <c r="K107" s="3" t="s">
        <v>10</v>
      </c>
      <c r="L107" s="2">
        <f>AVERAGE(I107+K107+J107)/3</f>
        <v>69.666666666666671</v>
      </c>
      <c r="M107" s="2">
        <f>AVERAGE(L107/10)</f>
        <v>6.9666666666666668</v>
      </c>
      <c r="N107" s="3" t="s">
        <v>24</v>
      </c>
      <c r="O107" s="3" t="s">
        <v>193</v>
      </c>
      <c r="P107" s="3" t="s">
        <v>33</v>
      </c>
      <c r="Q107" s="2">
        <f>AVERAGE(N107+O107+P107)/3</f>
        <v>78.666666666666671</v>
      </c>
      <c r="R107" s="2">
        <f>AVERAGE(Q107/10)</f>
        <v>7.8666666666666671</v>
      </c>
      <c r="S107" s="2">
        <f>SUM(H107+M107+R107)</f>
        <v>78.713333333333338</v>
      </c>
      <c r="T107" s="1">
        <f>RANK(S107,S$1:S$148)</f>
        <v>104</v>
      </c>
    </row>
    <row r="108" spans="1:20" s="11" customFormat="1" ht="14" customHeight="1" x14ac:dyDescent="0.3">
      <c r="A108" s="1">
        <v>105</v>
      </c>
      <c r="B108" s="4" t="s">
        <v>192</v>
      </c>
      <c r="C108" s="4" t="s">
        <v>191</v>
      </c>
      <c r="D108" s="4" t="s">
        <v>190</v>
      </c>
      <c r="E108" s="4" t="s">
        <v>189</v>
      </c>
      <c r="F108" s="4" t="s">
        <v>26</v>
      </c>
      <c r="G108" s="1">
        <v>79.959999999999994</v>
      </c>
      <c r="H108" s="2">
        <f>AVERAGE(G108*0.8)</f>
        <v>63.967999999999996</v>
      </c>
      <c r="I108" s="3" t="s">
        <v>33</v>
      </c>
      <c r="J108" s="3" t="s">
        <v>32</v>
      </c>
      <c r="K108" s="3" t="s">
        <v>31</v>
      </c>
      <c r="L108" s="2">
        <f>AVERAGE(I108+K108+J108)/3</f>
        <v>79.333333333333329</v>
      </c>
      <c r="M108" s="2">
        <f>AVERAGE(L108/10)</f>
        <v>7.9333333333333327</v>
      </c>
      <c r="N108" s="3" t="s">
        <v>2</v>
      </c>
      <c r="O108" s="3" t="s">
        <v>49</v>
      </c>
      <c r="P108" s="3" t="s">
        <v>0</v>
      </c>
      <c r="Q108" s="2">
        <f>AVERAGE(N108+O108+P108)/3</f>
        <v>66.666666666666671</v>
      </c>
      <c r="R108" s="2">
        <f>AVERAGE(Q108/10)</f>
        <v>6.666666666666667</v>
      </c>
      <c r="S108" s="2">
        <f>SUM(H108+M108+R108)</f>
        <v>78.567999999999998</v>
      </c>
      <c r="T108" s="1">
        <f>RANK(S108,S$1:S$148)</f>
        <v>105</v>
      </c>
    </row>
    <row r="109" spans="1:20" s="11" customFormat="1" ht="14" customHeight="1" x14ac:dyDescent="0.3">
      <c r="A109" s="1">
        <v>106</v>
      </c>
      <c r="B109" s="4" t="s">
        <v>188</v>
      </c>
      <c r="C109" s="4" t="s">
        <v>187</v>
      </c>
      <c r="D109" s="4" t="s">
        <v>186</v>
      </c>
      <c r="E109" s="4" t="s">
        <v>185</v>
      </c>
      <c r="F109" s="4" t="s">
        <v>26</v>
      </c>
      <c r="G109" s="1">
        <v>81.47</v>
      </c>
      <c r="H109" s="2">
        <f>AVERAGE(G109*0.8)</f>
        <v>65.176000000000002</v>
      </c>
      <c r="I109" s="3" t="s">
        <v>2</v>
      </c>
      <c r="J109" s="3" t="s">
        <v>34</v>
      </c>
      <c r="K109" s="3" t="s">
        <v>19</v>
      </c>
      <c r="L109" s="2">
        <f>AVERAGE(I109+K109+J109)/3</f>
        <v>66.666666666666671</v>
      </c>
      <c r="M109" s="2">
        <f>AVERAGE(L109/10)</f>
        <v>6.666666666666667</v>
      </c>
      <c r="N109" s="3" t="s">
        <v>11</v>
      </c>
      <c r="O109" s="3" t="s">
        <v>33</v>
      </c>
      <c r="P109" s="3" t="s">
        <v>0</v>
      </c>
      <c r="Q109" s="2">
        <f>AVERAGE(N109+O109+P109)/3</f>
        <v>66.666666666666671</v>
      </c>
      <c r="R109" s="2">
        <f>AVERAGE(Q109/10)</f>
        <v>6.666666666666667</v>
      </c>
      <c r="S109" s="2">
        <f>SUM(H109+M109+R109)</f>
        <v>78.509333333333345</v>
      </c>
      <c r="T109" s="1">
        <f>RANK(S109,S$1:S$148)</f>
        <v>106</v>
      </c>
    </row>
    <row r="110" spans="1:20" s="11" customFormat="1" ht="14" customHeight="1" x14ac:dyDescent="0.3">
      <c r="A110" s="1">
        <v>107</v>
      </c>
      <c r="B110" s="4" t="s">
        <v>184</v>
      </c>
      <c r="C110" s="4" t="s">
        <v>183</v>
      </c>
      <c r="D110" s="4" t="s">
        <v>182</v>
      </c>
      <c r="E110" s="4" t="s">
        <v>181</v>
      </c>
      <c r="F110" s="4" t="s">
        <v>26</v>
      </c>
      <c r="G110" s="1">
        <v>78.900000000000006</v>
      </c>
      <c r="H110" s="2">
        <f>AVERAGE(G110*0.8)</f>
        <v>63.120000000000005</v>
      </c>
      <c r="I110" s="3" t="s">
        <v>24</v>
      </c>
      <c r="J110" s="3" t="s">
        <v>9</v>
      </c>
      <c r="K110" s="3" t="s">
        <v>68</v>
      </c>
      <c r="L110" s="2">
        <f>AVERAGE(I110+K110+J110)/3</f>
        <v>78</v>
      </c>
      <c r="M110" s="2">
        <f>AVERAGE(L110/10)</f>
        <v>7.8</v>
      </c>
      <c r="N110" s="3" t="s">
        <v>31</v>
      </c>
      <c r="O110" s="3" t="s">
        <v>63</v>
      </c>
      <c r="P110" s="3" t="s">
        <v>31</v>
      </c>
      <c r="Q110" s="2">
        <f>AVERAGE(N110+O110+P110)/3</f>
        <v>75</v>
      </c>
      <c r="R110" s="2">
        <f>AVERAGE(Q110/10)</f>
        <v>7.5</v>
      </c>
      <c r="S110" s="2">
        <f>SUM(H110+M110+R110)</f>
        <v>78.42</v>
      </c>
      <c r="T110" s="1">
        <f>RANK(S110,S$1:S$148)</f>
        <v>107</v>
      </c>
    </row>
    <row r="111" spans="1:20" s="11" customFormat="1" ht="14" customHeight="1" x14ac:dyDescent="0.3">
      <c r="A111" s="1">
        <v>108</v>
      </c>
      <c r="B111" s="4" t="s">
        <v>180</v>
      </c>
      <c r="C111" s="4" t="s">
        <v>179</v>
      </c>
      <c r="D111" s="4" t="s">
        <v>178</v>
      </c>
      <c r="E111" s="4" t="s">
        <v>177</v>
      </c>
      <c r="F111" s="4" t="s">
        <v>26</v>
      </c>
      <c r="G111" s="1">
        <v>80.48</v>
      </c>
      <c r="H111" s="2">
        <f>AVERAGE(G111*0.8)</f>
        <v>64.384</v>
      </c>
      <c r="I111" s="3" t="s">
        <v>43</v>
      </c>
      <c r="J111" s="3" t="s">
        <v>2</v>
      </c>
      <c r="K111" s="3" t="s">
        <v>34</v>
      </c>
      <c r="L111" s="2">
        <f>AVERAGE(I111+K111+J111)/3</f>
        <v>68.333333333333329</v>
      </c>
      <c r="M111" s="2">
        <f>AVERAGE(L111/10)</f>
        <v>6.833333333333333</v>
      </c>
      <c r="N111" s="3" t="s">
        <v>11</v>
      </c>
      <c r="O111" s="3" t="s">
        <v>49</v>
      </c>
      <c r="P111" s="3" t="s">
        <v>33</v>
      </c>
      <c r="Q111" s="2">
        <f>AVERAGE(N111+O111+P111)/3</f>
        <v>72</v>
      </c>
      <c r="R111" s="2">
        <f>AVERAGE(Q111/10)</f>
        <v>7.2</v>
      </c>
      <c r="S111" s="2">
        <f>SUM(H111+M111+R111)</f>
        <v>78.417333333333332</v>
      </c>
      <c r="T111" s="1">
        <f>RANK(S111,S$1:S$148)</f>
        <v>108</v>
      </c>
    </row>
    <row r="112" spans="1:20" s="11" customFormat="1" ht="14" customHeight="1" x14ac:dyDescent="0.3">
      <c r="A112" s="1">
        <v>109</v>
      </c>
      <c r="B112" s="4" t="s">
        <v>176</v>
      </c>
      <c r="C112" s="4" t="s">
        <v>175</v>
      </c>
      <c r="D112" s="4" t="s">
        <v>174</v>
      </c>
      <c r="E112" s="4" t="s">
        <v>173</v>
      </c>
      <c r="F112" s="4" t="s">
        <v>26</v>
      </c>
      <c r="G112" s="1">
        <v>80.53</v>
      </c>
      <c r="H112" s="2">
        <f>AVERAGE(G112*0.8)</f>
        <v>64.424000000000007</v>
      </c>
      <c r="I112" s="3" t="s">
        <v>2</v>
      </c>
      <c r="J112" s="3" t="s">
        <v>32</v>
      </c>
      <c r="K112" s="3" t="s">
        <v>14</v>
      </c>
      <c r="L112" s="2">
        <f>AVERAGE(I112+K112+J112)/3</f>
        <v>70.333333333333329</v>
      </c>
      <c r="M112" s="2">
        <f>AVERAGE(L112/10)</f>
        <v>7.0333333333333332</v>
      </c>
      <c r="N112" s="3" t="s">
        <v>24</v>
      </c>
      <c r="O112" s="3" t="s">
        <v>43</v>
      </c>
      <c r="P112" s="3" t="s">
        <v>24</v>
      </c>
      <c r="Q112" s="2">
        <f>AVERAGE(N112+O112+P112)/3</f>
        <v>68.333333333333329</v>
      </c>
      <c r="R112" s="2">
        <f>AVERAGE(Q112/10)</f>
        <v>6.833333333333333</v>
      </c>
      <c r="S112" s="2">
        <f>SUM(H112+M112+R112)</f>
        <v>78.290666666666667</v>
      </c>
      <c r="T112" s="1">
        <f>RANK(S112,S$1:S$148)</f>
        <v>109</v>
      </c>
    </row>
    <row r="113" spans="1:20" s="11" customFormat="1" ht="14" customHeight="1" x14ac:dyDescent="0.3">
      <c r="A113" s="1">
        <v>110</v>
      </c>
      <c r="B113" s="4" t="s">
        <v>172</v>
      </c>
      <c r="C113" s="4" t="s">
        <v>171</v>
      </c>
      <c r="D113" s="4" t="s">
        <v>121</v>
      </c>
      <c r="E113" s="4" t="s">
        <v>170</v>
      </c>
      <c r="F113" s="4" t="s">
        <v>26</v>
      </c>
      <c r="G113" s="1">
        <v>80.900000000000006</v>
      </c>
      <c r="H113" s="2">
        <f>AVERAGE(G113*0.8)</f>
        <v>64.720000000000013</v>
      </c>
      <c r="I113" s="3" t="s">
        <v>2</v>
      </c>
      <c r="J113" s="3" t="s">
        <v>25</v>
      </c>
      <c r="K113" s="3" t="s">
        <v>0</v>
      </c>
      <c r="L113" s="2">
        <f>AVERAGE(I113+K113+J113)/3</f>
        <v>66.333333333333329</v>
      </c>
      <c r="M113" s="2">
        <f>AVERAGE(L113/10)</f>
        <v>6.6333333333333329</v>
      </c>
      <c r="N113" s="3" t="s">
        <v>4</v>
      </c>
      <c r="O113" s="3" t="s">
        <v>25</v>
      </c>
      <c r="P113" s="3" t="s">
        <v>0</v>
      </c>
      <c r="Q113" s="2">
        <f>AVERAGE(N113+O113+P113)/3</f>
        <v>69</v>
      </c>
      <c r="R113" s="2">
        <f>AVERAGE(Q113/10)</f>
        <v>6.9</v>
      </c>
      <c r="S113" s="2">
        <f>SUM(H113+M113+R113)</f>
        <v>78.253333333333359</v>
      </c>
      <c r="T113" s="1">
        <f>RANK(S113,S$1:S$148)</f>
        <v>110</v>
      </c>
    </row>
    <row r="114" spans="1:20" s="11" customFormat="1" ht="14" customHeight="1" x14ac:dyDescent="0.3">
      <c r="A114" s="1">
        <v>111</v>
      </c>
      <c r="B114" s="4" t="s">
        <v>169</v>
      </c>
      <c r="C114" s="4" t="s">
        <v>168</v>
      </c>
      <c r="D114" s="4" t="s">
        <v>167</v>
      </c>
      <c r="E114" s="4" t="s">
        <v>166</v>
      </c>
      <c r="F114" s="4" t="s">
        <v>26</v>
      </c>
      <c r="G114" s="1">
        <v>80.22</v>
      </c>
      <c r="H114" s="2">
        <f>AVERAGE(G114*0.8)</f>
        <v>64.176000000000002</v>
      </c>
      <c r="I114" s="3" t="s">
        <v>0</v>
      </c>
      <c r="J114" s="3" t="s">
        <v>114</v>
      </c>
      <c r="K114" s="3" t="s">
        <v>1</v>
      </c>
      <c r="L114" s="2">
        <f>AVERAGE(I114+K114+J114)/3</f>
        <v>71</v>
      </c>
      <c r="M114" s="2">
        <f>AVERAGE(L114/10)</f>
        <v>7.1</v>
      </c>
      <c r="N114" s="3" t="s">
        <v>11</v>
      </c>
      <c r="O114" s="3" t="s">
        <v>49</v>
      </c>
      <c r="P114" s="3" t="s">
        <v>43</v>
      </c>
      <c r="Q114" s="2">
        <f>AVERAGE(N114+O114+P114)/3</f>
        <v>69.666666666666671</v>
      </c>
      <c r="R114" s="2">
        <f>AVERAGE(Q114/10)</f>
        <v>6.9666666666666668</v>
      </c>
      <c r="S114" s="2">
        <f>SUM(H114+M114+R114)</f>
        <v>78.242666666666665</v>
      </c>
      <c r="T114" s="1">
        <f>RANK(S114,S$1:S$148)</f>
        <v>111</v>
      </c>
    </row>
    <row r="115" spans="1:20" s="11" customFormat="1" ht="14" customHeight="1" x14ac:dyDescent="0.3">
      <c r="A115" s="1">
        <v>112</v>
      </c>
      <c r="B115" s="4" t="s">
        <v>165</v>
      </c>
      <c r="C115" s="4" t="s">
        <v>164</v>
      </c>
      <c r="D115" s="4" t="s">
        <v>163</v>
      </c>
      <c r="E115" s="4" t="s">
        <v>162</v>
      </c>
      <c r="F115" s="4">
        <v>370.08</v>
      </c>
      <c r="G115" s="1">
        <v>80.17</v>
      </c>
      <c r="H115" s="2">
        <f>AVERAGE(G115*0.8)</f>
        <v>64.13600000000001</v>
      </c>
      <c r="I115" s="3" t="s">
        <v>25</v>
      </c>
      <c r="J115" s="3">
        <v>63</v>
      </c>
      <c r="K115" s="3" t="s">
        <v>24</v>
      </c>
      <c r="L115" s="2">
        <f>AVERAGE(I115+K115+J115)/3</f>
        <v>68.333333333333329</v>
      </c>
      <c r="M115" s="2">
        <f>AVERAGE(L115/10)</f>
        <v>6.833333333333333</v>
      </c>
      <c r="N115" s="3" t="s">
        <v>14</v>
      </c>
      <c r="O115" s="3" t="s">
        <v>63</v>
      </c>
      <c r="P115" s="3">
        <v>76</v>
      </c>
      <c r="Q115" s="2">
        <f>AVERAGE(N115+O115+P115)/3</f>
        <v>71.333333333333329</v>
      </c>
      <c r="R115" s="2">
        <f>AVERAGE(Q115/10)</f>
        <v>7.1333333333333329</v>
      </c>
      <c r="S115" s="2">
        <f>SUM(H115+M115+R115)</f>
        <v>78.102666666666664</v>
      </c>
      <c r="T115" s="1">
        <f>RANK(S115,S$1:S$148)</f>
        <v>112</v>
      </c>
    </row>
    <row r="116" spans="1:20" s="11" customFormat="1" ht="14" customHeight="1" x14ac:dyDescent="0.3">
      <c r="A116" s="1">
        <v>113</v>
      </c>
      <c r="B116" s="4" t="s">
        <v>161</v>
      </c>
      <c r="C116" s="4" t="s">
        <v>160</v>
      </c>
      <c r="D116" s="4" t="s">
        <v>159</v>
      </c>
      <c r="E116" s="4" t="s">
        <v>158</v>
      </c>
      <c r="F116" s="4" t="s">
        <v>26</v>
      </c>
      <c r="G116" s="1">
        <v>80.09</v>
      </c>
      <c r="H116" s="2">
        <f>AVERAGE(G116*0.8)</f>
        <v>64.072000000000003</v>
      </c>
      <c r="I116" s="3" t="s">
        <v>14</v>
      </c>
      <c r="J116" s="3" t="s">
        <v>33</v>
      </c>
      <c r="K116" s="3" t="s">
        <v>10</v>
      </c>
      <c r="L116" s="2">
        <f>AVERAGE(I116+K116+J116)/3</f>
        <v>67.333333333333329</v>
      </c>
      <c r="M116" s="2">
        <f>AVERAGE(L116/10)</f>
        <v>6.7333333333333325</v>
      </c>
      <c r="N116" s="3" t="s">
        <v>4</v>
      </c>
      <c r="O116" s="3">
        <v>65</v>
      </c>
      <c r="P116" s="3" t="s">
        <v>3</v>
      </c>
      <c r="Q116" s="2">
        <f>AVERAGE(N116+O116+P116)/3</f>
        <v>72</v>
      </c>
      <c r="R116" s="2">
        <f>AVERAGE(Q116/10)</f>
        <v>7.2</v>
      </c>
      <c r="S116" s="2">
        <f>SUM(H116+M116+R116)</f>
        <v>78.00533333333334</v>
      </c>
      <c r="T116" s="1">
        <f>RANK(S116,S$1:S$148)</f>
        <v>113</v>
      </c>
    </row>
    <row r="117" spans="1:20" s="11" customFormat="1" ht="14" customHeight="1" x14ac:dyDescent="0.3">
      <c r="A117" s="1">
        <v>114</v>
      </c>
      <c r="B117" s="4" t="s">
        <v>157</v>
      </c>
      <c r="C117" s="4" t="s">
        <v>156</v>
      </c>
      <c r="D117" s="4" t="s">
        <v>155</v>
      </c>
      <c r="E117" s="4" t="s">
        <v>154</v>
      </c>
      <c r="F117" s="4" t="s">
        <v>26</v>
      </c>
      <c r="G117" s="1">
        <v>80.88</v>
      </c>
      <c r="H117" s="2">
        <f>AVERAGE(G117*0.8)</f>
        <v>64.703999999999994</v>
      </c>
      <c r="I117" s="3" t="s">
        <v>14</v>
      </c>
      <c r="J117" s="3" t="s">
        <v>0</v>
      </c>
      <c r="K117" s="3" t="s">
        <v>34</v>
      </c>
      <c r="L117" s="2">
        <f>AVERAGE(I117+K117+J117)/3</f>
        <v>63.666666666666664</v>
      </c>
      <c r="M117" s="2">
        <f>AVERAGE(L117/10)</f>
        <v>6.3666666666666663</v>
      </c>
      <c r="N117" s="3" t="s">
        <v>24</v>
      </c>
      <c r="O117" s="3" t="s">
        <v>43</v>
      </c>
      <c r="P117" s="3" t="s">
        <v>24</v>
      </c>
      <c r="Q117" s="2">
        <f>AVERAGE(N117+O117+P117)/3</f>
        <v>68.333333333333329</v>
      </c>
      <c r="R117" s="2">
        <f>AVERAGE(Q117/10)</f>
        <v>6.833333333333333</v>
      </c>
      <c r="S117" s="2">
        <f>SUM(H117+M117+R117)</f>
        <v>77.903999999999982</v>
      </c>
      <c r="T117" s="1">
        <f>RANK(S117,S$1:S$148)</f>
        <v>114</v>
      </c>
    </row>
    <row r="118" spans="1:20" s="11" customFormat="1" ht="14" customHeight="1" x14ac:dyDescent="0.3">
      <c r="A118" s="1">
        <v>115</v>
      </c>
      <c r="B118" s="4" t="s">
        <v>153</v>
      </c>
      <c r="C118" s="4" t="s">
        <v>152</v>
      </c>
      <c r="D118" s="4" t="s">
        <v>151</v>
      </c>
      <c r="E118" s="4" t="s">
        <v>150</v>
      </c>
      <c r="F118" s="4">
        <v>370.08</v>
      </c>
      <c r="G118" s="1">
        <v>80.33</v>
      </c>
      <c r="H118" s="2">
        <f>AVERAGE(G118*0.8)</f>
        <v>64.263999999999996</v>
      </c>
      <c r="I118" s="3" t="s">
        <v>34</v>
      </c>
      <c r="J118" s="3" t="s">
        <v>10</v>
      </c>
      <c r="K118" s="3" t="s">
        <v>0</v>
      </c>
      <c r="L118" s="2">
        <f>AVERAGE(I118+K118+J118)/3</f>
        <v>64.333333333333329</v>
      </c>
      <c r="M118" s="2">
        <f>AVERAGE(L118/10)</f>
        <v>6.4333333333333327</v>
      </c>
      <c r="N118" s="3" t="s">
        <v>0</v>
      </c>
      <c r="O118" s="3" t="s">
        <v>149</v>
      </c>
      <c r="P118" s="3">
        <v>72</v>
      </c>
      <c r="Q118" s="2">
        <f>AVERAGE(N118+O118+P118)/3</f>
        <v>72</v>
      </c>
      <c r="R118" s="2">
        <f>AVERAGE(Q118/10)</f>
        <v>7.2</v>
      </c>
      <c r="S118" s="2">
        <f>SUM(H118+M118+R118)</f>
        <v>77.897333333333336</v>
      </c>
      <c r="T118" s="1">
        <f>RANK(S118,S$1:S$148)</f>
        <v>115</v>
      </c>
    </row>
    <row r="119" spans="1:20" s="11" customFormat="1" ht="14" customHeight="1" x14ac:dyDescent="0.3">
      <c r="A119" s="1">
        <v>116</v>
      </c>
      <c r="B119" s="4" t="s">
        <v>148</v>
      </c>
      <c r="C119" s="4" t="s">
        <v>147</v>
      </c>
      <c r="D119" s="4" t="s">
        <v>146</v>
      </c>
      <c r="E119" s="4" t="s">
        <v>145</v>
      </c>
      <c r="F119" s="4" t="s">
        <v>26</v>
      </c>
      <c r="G119" s="1">
        <v>79.23</v>
      </c>
      <c r="H119" s="2">
        <f>AVERAGE(G119*0.8)</f>
        <v>63.384000000000007</v>
      </c>
      <c r="I119" s="3" t="s">
        <v>0</v>
      </c>
      <c r="J119" s="3" t="s">
        <v>119</v>
      </c>
      <c r="K119" s="3" t="s">
        <v>20</v>
      </c>
      <c r="L119" s="2">
        <f>AVERAGE(I119+K119+J119)/3</f>
        <v>71.666666666666671</v>
      </c>
      <c r="M119" s="2">
        <f>AVERAGE(L119/10)</f>
        <v>7.166666666666667</v>
      </c>
      <c r="N119" s="3" t="s">
        <v>0</v>
      </c>
      <c r="O119" s="3" t="s">
        <v>144</v>
      </c>
      <c r="P119" s="3" t="s">
        <v>49</v>
      </c>
      <c r="Q119" s="2">
        <f>AVERAGE(N119+O119+P119)/3</f>
        <v>73</v>
      </c>
      <c r="R119" s="2">
        <f>AVERAGE(Q119/10)</f>
        <v>7.3</v>
      </c>
      <c r="S119" s="2">
        <f>SUM(H119+M119+R119)</f>
        <v>77.850666666666669</v>
      </c>
      <c r="T119" s="1">
        <f>RANK(S119,S$1:S$148)</f>
        <v>116</v>
      </c>
    </row>
    <row r="120" spans="1:20" s="11" customFormat="1" ht="14" customHeight="1" x14ac:dyDescent="0.3">
      <c r="A120" s="1">
        <v>117</v>
      </c>
      <c r="B120" s="4" t="s">
        <v>143</v>
      </c>
      <c r="C120" s="4" t="s">
        <v>142</v>
      </c>
      <c r="D120" s="4" t="s">
        <v>141</v>
      </c>
      <c r="E120" s="4" t="s">
        <v>140</v>
      </c>
      <c r="F120" s="4" t="s">
        <v>26</v>
      </c>
      <c r="G120" s="1">
        <v>78.17</v>
      </c>
      <c r="H120" s="2">
        <f>AVERAGE(G120*0.8)</f>
        <v>62.536000000000001</v>
      </c>
      <c r="I120" s="3" t="s">
        <v>12</v>
      </c>
      <c r="J120" s="3" t="s">
        <v>25</v>
      </c>
      <c r="K120" s="3" t="s">
        <v>14</v>
      </c>
      <c r="L120" s="2">
        <f>AVERAGE(I120+K120+J120)/3</f>
        <v>68.333333333333329</v>
      </c>
      <c r="M120" s="2">
        <f>AVERAGE(L120/10)</f>
        <v>6.833333333333333</v>
      </c>
      <c r="N120" s="3">
        <v>96</v>
      </c>
      <c r="O120" s="3">
        <v>92</v>
      </c>
      <c r="P120" s="3" t="s">
        <v>14</v>
      </c>
      <c r="Q120" s="2">
        <f>AVERAGE(N120+O120+P120)/3</f>
        <v>83</v>
      </c>
      <c r="R120" s="2">
        <f>AVERAGE(Q120/10)</f>
        <v>8.3000000000000007</v>
      </c>
      <c r="S120" s="2">
        <f>SUM(H120+M120+R120)</f>
        <v>77.669333333333327</v>
      </c>
      <c r="T120" s="1">
        <f>RANK(S120,S$1:S$148)</f>
        <v>117</v>
      </c>
    </row>
    <row r="121" spans="1:20" s="11" customFormat="1" ht="14" customHeight="1" x14ac:dyDescent="0.3">
      <c r="A121" s="1">
        <v>118</v>
      </c>
      <c r="B121" s="4" t="s">
        <v>139</v>
      </c>
      <c r="C121" s="4" t="s">
        <v>138</v>
      </c>
      <c r="D121" s="4" t="s">
        <v>137</v>
      </c>
      <c r="E121" s="4" t="s">
        <v>136</v>
      </c>
      <c r="F121" s="4">
        <v>370.08</v>
      </c>
      <c r="G121" s="1">
        <v>80.36</v>
      </c>
      <c r="H121" s="2">
        <f>AVERAGE(G121*0.8)</f>
        <v>64.287999999999997</v>
      </c>
      <c r="I121" s="3" t="s">
        <v>4</v>
      </c>
      <c r="J121" s="3" t="s">
        <v>10</v>
      </c>
      <c r="K121" s="3" t="s">
        <v>19</v>
      </c>
      <c r="L121" s="2">
        <f>AVERAGE(I121+K121+J121)/3</f>
        <v>67</v>
      </c>
      <c r="M121" s="2">
        <f>AVERAGE(L121/10)</f>
        <v>6.7</v>
      </c>
      <c r="N121" s="3" t="s">
        <v>0</v>
      </c>
      <c r="O121" s="3" t="s">
        <v>14</v>
      </c>
      <c r="P121" s="3" t="s">
        <v>33</v>
      </c>
      <c r="Q121" s="2">
        <f>AVERAGE(N121+O121+P121)/3</f>
        <v>66.333333333333329</v>
      </c>
      <c r="R121" s="2">
        <f>AVERAGE(Q121/10)</f>
        <v>6.6333333333333329</v>
      </c>
      <c r="S121" s="2">
        <f>SUM(H121+M121+R121)</f>
        <v>77.621333333333325</v>
      </c>
      <c r="T121" s="1">
        <f>RANK(S121,S$1:S$148)</f>
        <v>118</v>
      </c>
    </row>
    <row r="122" spans="1:20" s="11" customFormat="1" ht="14" customHeight="1" x14ac:dyDescent="0.3">
      <c r="A122" s="1">
        <v>119</v>
      </c>
      <c r="B122" s="4" t="s">
        <v>135</v>
      </c>
      <c r="C122" s="4" t="s">
        <v>134</v>
      </c>
      <c r="D122" s="4" t="s">
        <v>133</v>
      </c>
      <c r="E122" s="4" t="s">
        <v>132</v>
      </c>
      <c r="F122" s="4" t="s">
        <v>26</v>
      </c>
      <c r="G122" s="1">
        <v>80.05</v>
      </c>
      <c r="H122" s="2">
        <f>AVERAGE(G122*0.8)</f>
        <v>64.040000000000006</v>
      </c>
      <c r="I122" s="3" t="s">
        <v>20</v>
      </c>
      <c r="J122" s="3" t="s">
        <v>19</v>
      </c>
      <c r="K122" s="3" t="s">
        <v>0</v>
      </c>
      <c r="L122" s="2">
        <f>AVERAGE(I122+K122+J122)/3</f>
        <v>64.666666666666671</v>
      </c>
      <c r="M122" s="2">
        <f>AVERAGE(L122/10)</f>
        <v>6.4666666666666668</v>
      </c>
      <c r="N122" s="3" t="s">
        <v>11</v>
      </c>
      <c r="O122" s="3" t="s">
        <v>43</v>
      </c>
      <c r="P122" s="3" t="s">
        <v>3</v>
      </c>
      <c r="Q122" s="2">
        <f>AVERAGE(N122+O122+P122)/3</f>
        <v>70.666666666666671</v>
      </c>
      <c r="R122" s="2">
        <f>AVERAGE(Q122/10)</f>
        <v>7.0666666666666673</v>
      </c>
      <c r="S122" s="2">
        <f>SUM(H122+M122+R122)</f>
        <v>77.573333333333338</v>
      </c>
      <c r="T122" s="1">
        <f>RANK(S122,S$1:S$148)</f>
        <v>119</v>
      </c>
    </row>
    <row r="123" spans="1:20" s="11" customFormat="1" ht="14" customHeight="1" x14ac:dyDescent="0.3">
      <c r="A123" s="1">
        <v>120</v>
      </c>
      <c r="B123" s="4" t="s">
        <v>131</v>
      </c>
      <c r="C123" s="4" t="s">
        <v>130</v>
      </c>
      <c r="D123" s="4" t="s">
        <v>129</v>
      </c>
      <c r="E123" s="4" t="s">
        <v>128</v>
      </c>
      <c r="F123" s="4">
        <v>370.08</v>
      </c>
      <c r="G123" s="1">
        <v>80.11</v>
      </c>
      <c r="H123" s="2">
        <f>AVERAGE(G123*0.8)</f>
        <v>64.088000000000008</v>
      </c>
      <c r="I123" s="3" t="s">
        <v>2</v>
      </c>
      <c r="J123" s="3" t="s">
        <v>2</v>
      </c>
      <c r="K123" s="3" t="s">
        <v>0</v>
      </c>
      <c r="L123" s="2">
        <f>AVERAGE(I123+K123+J123)/3</f>
        <v>62.666666666666664</v>
      </c>
      <c r="M123" s="2">
        <f>AVERAGE(L123/10)</f>
        <v>6.2666666666666666</v>
      </c>
      <c r="N123" s="3" t="s">
        <v>2</v>
      </c>
      <c r="O123" s="3" t="s">
        <v>63</v>
      </c>
      <c r="P123" s="3" t="s">
        <v>2</v>
      </c>
      <c r="Q123" s="2">
        <f>AVERAGE(N123+O123+P123)/3</f>
        <v>68.333333333333329</v>
      </c>
      <c r="R123" s="2">
        <f>AVERAGE(Q123/10)</f>
        <v>6.833333333333333</v>
      </c>
      <c r="S123" s="2">
        <f>SUM(H123+M123+R123)</f>
        <v>77.188000000000002</v>
      </c>
      <c r="T123" s="1">
        <f>RANK(S123,S$1:S$148)</f>
        <v>120</v>
      </c>
    </row>
    <row r="124" spans="1:20" s="11" customFormat="1" ht="14" customHeight="1" x14ac:dyDescent="0.3">
      <c r="A124" s="1">
        <v>121</v>
      </c>
      <c r="B124" s="4" t="s">
        <v>127</v>
      </c>
      <c r="C124" s="4" t="s">
        <v>126</v>
      </c>
      <c r="D124" s="4" t="s">
        <v>125</v>
      </c>
      <c r="E124" s="4" t="s">
        <v>124</v>
      </c>
      <c r="F124" s="4" t="s">
        <v>26</v>
      </c>
      <c r="G124" s="1">
        <v>79.75</v>
      </c>
      <c r="H124" s="2">
        <f>AVERAGE(G124*0.8)</f>
        <v>63.800000000000004</v>
      </c>
      <c r="I124" s="3" t="s">
        <v>2</v>
      </c>
      <c r="J124" s="3" t="s">
        <v>19</v>
      </c>
      <c r="K124" s="3" t="s">
        <v>13</v>
      </c>
      <c r="L124" s="2">
        <f>AVERAGE(I124+K124+J124)/3</f>
        <v>70.333333333333329</v>
      </c>
      <c r="M124" s="2">
        <f>AVERAGE(L124/10)</f>
        <v>7.0333333333333332</v>
      </c>
      <c r="N124" s="3" t="s">
        <v>0</v>
      </c>
      <c r="O124" s="3" t="s">
        <v>12</v>
      </c>
      <c r="P124" s="3" t="s">
        <v>0</v>
      </c>
      <c r="Q124" s="2">
        <f>AVERAGE(N124+O124+P124)/3</f>
        <v>63</v>
      </c>
      <c r="R124" s="2">
        <f>AVERAGE(Q124/10)</f>
        <v>6.3</v>
      </c>
      <c r="S124" s="2">
        <f>SUM(H124+M124+R124)</f>
        <v>77.13333333333334</v>
      </c>
      <c r="T124" s="1">
        <f>RANK(S124,S$1:S$148)</f>
        <v>121</v>
      </c>
    </row>
    <row r="125" spans="1:20" s="11" customFormat="1" ht="14" customHeight="1" x14ac:dyDescent="0.3">
      <c r="A125" s="1">
        <v>122</v>
      </c>
      <c r="B125" s="4" t="s">
        <v>123</v>
      </c>
      <c r="C125" s="4" t="s">
        <v>122</v>
      </c>
      <c r="D125" s="4" t="s">
        <v>121</v>
      </c>
      <c r="E125" s="4" t="s">
        <v>120</v>
      </c>
      <c r="F125" s="4" t="s">
        <v>26</v>
      </c>
      <c r="G125" s="1">
        <v>78.3</v>
      </c>
      <c r="H125" s="2">
        <f>AVERAGE(G125*0.8)</f>
        <v>62.64</v>
      </c>
      <c r="I125" s="3" t="s">
        <v>24</v>
      </c>
      <c r="J125" s="3" t="s">
        <v>19</v>
      </c>
      <c r="K125" s="3" t="s">
        <v>32</v>
      </c>
      <c r="L125" s="2">
        <f>AVERAGE(I125+K125+J125)/3</f>
        <v>73</v>
      </c>
      <c r="M125" s="2">
        <f>AVERAGE(L125/10)</f>
        <v>7.3</v>
      </c>
      <c r="N125" s="3" t="s">
        <v>0</v>
      </c>
      <c r="O125" s="3" t="s">
        <v>119</v>
      </c>
      <c r="P125" s="3" t="s">
        <v>20</v>
      </c>
      <c r="Q125" s="2">
        <f>AVERAGE(N125+O125+P125)/3</f>
        <v>71.666666666666671</v>
      </c>
      <c r="R125" s="2">
        <f>AVERAGE(Q125/10)</f>
        <v>7.166666666666667</v>
      </c>
      <c r="S125" s="2">
        <f>SUM(H125+M125+R125)</f>
        <v>77.106666666666669</v>
      </c>
      <c r="T125" s="1">
        <f>RANK(S125,S$1:S$148)</f>
        <v>122</v>
      </c>
    </row>
    <row r="126" spans="1:20" s="11" customFormat="1" ht="14" customHeight="1" x14ac:dyDescent="0.3">
      <c r="A126" s="1">
        <v>123</v>
      </c>
      <c r="B126" s="4" t="s">
        <v>118</v>
      </c>
      <c r="C126" s="4" t="s">
        <v>117</v>
      </c>
      <c r="D126" s="4" t="s">
        <v>74</v>
      </c>
      <c r="E126" s="4" t="s">
        <v>116</v>
      </c>
      <c r="F126" s="4" t="s">
        <v>115</v>
      </c>
      <c r="G126" s="1">
        <v>78.97</v>
      </c>
      <c r="H126" s="2">
        <f>AVERAGE(G126*0.8)</f>
        <v>63.176000000000002</v>
      </c>
      <c r="I126" s="3" t="s">
        <v>34</v>
      </c>
      <c r="J126" s="3" t="s">
        <v>114</v>
      </c>
      <c r="K126" s="3" t="s">
        <v>12</v>
      </c>
      <c r="L126" s="2">
        <f>AVERAGE(I126+K126+J126)/3</f>
        <v>73</v>
      </c>
      <c r="M126" s="2">
        <f>AVERAGE(L126/10)</f>
        <v>7.3</v>
      </c>
      <c r="N126" s="3" t="s">
        <v>10</v>
      </c>
      <c r="O126" s="3">
        <v>60</v>
      </c>
      <c r="P126" s="3" t="s">
        <v>34</v>
      </c>
      <c r="Q126" s="2">
        <f>AVERAGE(N126+O126+P126)/3</f>
        <v>64.333333333333329</v>
      </c>
      <c r="R126" s="2">
        <f>AVERAGE(Q126/10)</f>
        <v>6.4333333333333327</v>
      </c>
      <c r="S126" s="2">
        <f>SUM(H126+M126+R126)</f>
        <v>76.909333333333336</v>
      </c>
      <c r="T126" s="1">
        <f>RANK(S126,S$1:S$148)</f>
        <v>123</v>
      </c>
    </row>
    <row r="127" spans="1:20" s="11" customFormat="1" ht="14" customHeight="1" x14ac:dyDescent="0.3">
      <c r="A127" s="1">
        <v>124</v>
      </c>
      <c r="B127" s="4" t="s">
        <v>113</v>
      </c>
      <c r="C127" s="4" t="s">
        <v>112</v>
      </c>
      <c r="D127" s="4" t="s">
        <v>111</v>
      </c>
      <c r="E127" s="4" t="s">
        <v>110</v>
      </c>
      <c r="F127" s="4">
        <v>370.08</v>
      </c>
      <c r="G127" s="1">
        <v>78.84</v>
      </c>
      <c r="H127" s="2">
        <f>AVERAGE(G127*0.8)</f>
        <v>63.072000000000003</v>
      </c>
      <c r="I127" s="3" t="s">
        <v>2</v>
      </c>
      <c r="J127" s="3" t="s">
        <v>49</v>
      </c>
      <c r="K127" s="3" t="s">
        <v>0</v>
      </c>
      <c r="L127" s="2">
        <f>AVERAGE(I127+K127+J127)/3</f>
        <v>66.666666666666671</v>
      </c>
      <c r="M127" s="2">
        <f>AVERAGE(L127/10)</f>
        <v>6.666666666666667</v>
      </c>
      <c r="N127" s="3" t="s">
        <v>11</v>
      </c>
      <c r="O127" s="3" t="s">
        <v>43</v>
      </c>
      <c r="P127" s="3" t="s">
        <v>3</v>
      </c>
      <c r="Q127" s="2">
        <f>AVERAGE(N127+O127+P127)/3</f>
        <v>70.666666666666671</v>
      </c>
      <c r="R127" s="2">
        <f>AVERAGE(Q127/10)</f>
        <v>7.0666666666666673</v>
      </c>
      <c r="S127" s="2">
        <f>SUM(H127+M127+R127)</f>
        <v>76.805333333333337</v>
      </c>
      <c r="T127" s="1">
        <f>RANK(S127,S$1:S$148)</f>
        <v>124</v>
      </c>
    </row>
    <row r="128" spans="1:20" s="11" customFormat="1" ht="14" customHeight="1" x14ac:dyDescent="0.3">
      <c r="A128" s="1">
        <v>125</v>
      </c>
      <c r="B128" s="4" t="s">
        <v>109</v>
      </c>
      <c r="C128" s="4" t="s">
        <v>108</v>
      </c>
      <c r="D128" s="4" t="s">
        <v>107</v>
      </c>
      <c r="E128" s="4" t="s">
        <v>106</v>
      </c>
      <c r="F128" s="4">
        <v>370.08</v>
      </c>
      <c r="G128" s="1">
        <v>79.510000000000005</v>
      </c>
      <c r="H128" s="2">
        <f>AVERAGE(G128*0.8)</f>
        <v>63.608000000000004</v>
      </c>
      <c r="I128" s="3" t="s">
        <v>0</v>
      </c>
      <c r="J128" s="3" t="s">
        <v>24</v>
      </c>
      <c r="K128" s="3" t="s">
        <v>20</v>
      </c>
      <c r="L128" s="2">
        <f>AVERAGE(I128+K128+J128)/3</f>
        <v>65</v>
      </c>
      <c r="M128" s="2">
        <f>AVERAGE(L128/10)</f>
        <v>6.5</v>
      </c>
      <c r="N128" s="3" t="s">
        <v>50</v>
      </c>
      <c r="O128" s="3" t="s">
        <v>11</v>
      </c>
      <c r="P128" s="3" t="s">
        <v>14</v>
      </c>
      <c r="Q128" s="2">
        <f>AVERAGE(N128+O128+P128)/3</f>
        <v>62.666666666666664</v>
      </c>
      <c r="R128" s="2">
        <f>AVERAGE(Q128/10)</f>
        <v>6.2666666666666666</v>
      </c>
      <c r="S128" s="2">
        <f>SUM(H128+M128+R128)</f>
        <v>76.37466666666667</v>
      </c>
      <c r="T128" s="1">
        <f>RANK(S128,S$1:S$148)</f>
        <v>125</v>
      </c>
    </row>
    <row r="129" spans="1:20" s="11" customFormat="1" ht="14" customHeight="1" x14ac:dyDescent="0.3">
      <c r="A129" s="1">
        <v>126</v>
      </c>
      <c r="B129" s="4" t="s">
        <v>105</v>
      </c>
      <c r="C129" s="4" t="s">
        <v>104</v>
      </c>
      <c r="D129" s="4" t="s">
        <v>103</v>
      </c>
      <c r="E129" s="4" t="s">
        <v>102</v>
      </c>
      <c r="F129" s="4">
        <v>370.08</v>
      </c>
      <c r="G129" s="1">
        <v>76.77</v>
      </c>
      <c r="H129" s="2">
        <f>AVERAGE(G129*0.8)</f>
        <v>61.415999999999997</v>
      </c>
      <c r="I129" s="3" t="s">
        <v>11</v>
      </c>
      <c r="J129" s="3" t="s">
        <v>43</v>
      </c>
      <c r="K129" s="3" t="s">
        <v>3</v>
      </c>
      <c r="L129" s="2">
        <f>AVERAGE(I129+K129+J129)/3</f>
        <v>70.666666666666671</v>
      </c>
      <c r="M129" s="2">
        <f>AVERAGE(L129/10)</f>
        <v>7.0666666666666673</v>
      </c>
      <c r="N129" s="3" t="s">
        <v>11</v>
      </c>
      <c r="O129" s="3" t="s">
        <v>9</v>
      </c>
      <c r="P129" s="3" t="s">
        <v>81</v>
      </c>
      <c r="Q129" s="2">
        <f>AVERAGE(N129+O129+P129)/3</f>
        <v>77.333333333333329</v>
      </c>
      <c r="R129" s="2">
        <f>AVERAGE(Q129/10)</f>
        <v>7.7333333333333325</v>
      </c>
      <c r="S129" s="2">
        <f>SUM(H129+M129+R129)</f>
        <v>76.215999999999994</v>
      </c>
      <c r="T129" s="1">
        <f>RANK(S129,S$1:S$148)</f>
        <v>126</v>
      </c>
    </row>
    <row r="130" spans="1:20" s="11" customFormat="1" ht="14" customHeight="1" x14ac:dyDescent="0.3">
      <c r="A130" s="1">
        <v>127</v>
      </c>
      <c r="B130" s="4" t="s">
        <v>101</v>
      </c>
      <c r="C130" s="4" t="s">
        <v>100</v>
      </c>
      <c r="D130" s="4" t="s">
        <v>99</v>
      </c>
      <c r="E130" s="4" t="s">
        <v>98</v>
      </c>
      <c r="F130" s="4" t="s">
        <v>26</v>
      </c>
      <c r="G130" s="1">
        <v>79.010000000000005</v>
      </c>
      <c r="H130" s="2">
        <f>AVERAGE(G130*0.8)</f>
        <v>63.208000000000006</v>
      </c>
      <c r="I130" s="3" t="s">
        <v>0</v>
      </c>
      <c r="J130" s="3" t="s">
        <v>12</v>
      </c>
      <c r="K130" s="3" t="s">
        <v>0</v>
      </c>
      <c r="L130" s="2">
        <f>AVERAGE(I130+K130+J130)/3</f>
        <v>63</v>
      </c>
      <c r="M130" s="2">
        <f>AVERAGE(L130/10)</f>
        <v>6.3</v>
      </c>
      <c r="N130" s="3" t="s">
        <v>2</v>
      </c>
      <c r="O130" s="3" t="s">
        <v>25</v>
      </c>
      <c r="P130" s="3" t="s">
        <v>0</v>
      </c>
      <c r="Q130" s="2">
        <f>AVERAGE(N130+O130+P130)/3</f>
        <v>66.333333333333329</v>
      </c>
      <c r="R130" s="2">
        <f>AVERAGE(Q130/10)</f>
        <v>6.6333333333333329</v>
      </c>
      <c r="S130" s="2">
        <f>SUM(H130+M130+R130)</f>
        <v>76.141333333333336</v>
      </c>
      <c r="T130" s="1">
        <f>RANK(S130,S$1:S$148)</f>
        <v>127</v>
      </c>
    </row>
    <row r="131" spans="1:20" s="11" customFormat="1" ht="14" customHeight="1" x14ac:dyDescent="0.3">
      <c r="A131" s="1">
        <v>128</v>
      </c>
      <c r="B131" s="4" t="s">
        <v>97</v>
      </c>
      <c r="C131" s="4" t="s">
        <v>96</v>
      </c>
      <c r="D131" s="4" t="s">
        <v>95</v>
      </c>
      <c r="E131" s="4" t="s">
        <v>94</v>
      </c>
      <c r="F131" s="4">
        <v>370.08</v>
      </c>
      <c r="G131" s="1">
        <v>78.7</v>
      </c>
      <c r="H131" s="2">
        <f>AVERAGE(G131*0.8)</f>
        <v>62.960000000000008</v>
      </c>
      <c r="I131" s="3" t="s">
        <v>11</v>
      </c>
      <c r="J131" s="3" t="s">
        <v>14</v>
      </c>
      <c r="K131" s="3" t="s">
        <v>12</v>
      </c>
      <c r="L131" s="2">
        <f>AVERAGE(I131+K131+J131)/3</f>
        <v>64</v>
      </c>
      <c r="M131" s="2">
        <f>AVERAGE(L131/10)</f>
        <v>6.4</v>
      </c>
      <c r="N131" s="3" t="s">
        <v>11</v>
      </c>
      <c r="O131" s="3" t="s">
        <v>33</v>
      </c>
      <c r="P131" s="3" t="s">
        <v>0</v>
      </c>
      <c r="Q131" s="2">
        <f>AVERAGE(N131+O131+P131)/3</f>
        <v>66.666666666666671</v>
      </c>
      <c r="R131" s="2">
        <f>AVERAGE(Q131/10)</f>
        <v>6.666666666666667</v>
      </c>
      <c r="S131" s="2">
        <f>SUM(H131+M131+R131)</f>
        <v>76.026666666666685</v>
      </c>
      <c r="T131" s="1">
        <f>RANK(S131,S$1:S$148)</f>
        <v>128</v>
      </c>
    </row>
    <row r="132" spans="1:20" s="11" customFormat="1" ht="14" customHeight="1" x14ac:dyDescent="0.3">
      <c r="A132" s="1">
        <v>129</v>
      </c>
      <c r="B132" s="4" t="s">
        <v>93</v>
      </c>
      <c r="C132" s="4" t="s">
        <v>92</v>
      </c>
      <c r="D132" s="4" t="s">
        <v>91</v>
      </c>
      <c r="E132" s="4" t="s">
        <v>90</v>
      </c>
      <c r="F132" s="4" t="s">
        <v>26</v>
      </c>
      <c r="G132" s="1">
        <v>78.260000000000005</v>
      </c>
      <c r="H132" s="2">
        <f>AVERAGE(G132*0.8)</f>
        <v>62.608000000000004</v>
      </c>
      <c r="I132" s="3" t="s">
        <v>14</v>
      </c>
      <c r="J132" s="3" t="s">
        <v>0</v>
      </c>
      <c r="K132" s="3" t="s">
        <v>34</v>
      </c>
      <c r="L132" s="2">
        <f>AVERAGE(I132+K132+J132)/3</f>
        <v>63.666666666666664</v>
      </c>
      <c r="M132" s="2">
        <f>AVERAGE(L132/10)</f>
        <v>6.3666666666666663</v>
      </c>
      <c r="N132" s="3" t="s">
        <v>2</v>
      </c>
      <c r="O132" s="3" t="s">
        <v>25</v>
      </c>
      <c r="P132" s="3" t="s">
        <v>0</v>
      </c>
      <c r="Q132" s="2">
        <f>AVERAGE(N132+O132+P132)/3</f>
        <v>66.333333333333329</v>
      </c>
      <c r="R132" s="2">
        <f>AVERAGE(Q132/10)</f>
        <v>6.6333333333333329</v>
      </c>
      <c r="S132" s="2">
        <f>SUM(H132+M132+R132)</f>
        <v>75.608000000000004</v>
      </c>
      <c r="T132" s="1">
        <f>RANK(S132,S$1:S$148)</f>
        <v>129</v>
      </c>
    </row>
    <row r="133" spans="1:20" s="11" customFormat="1" ht="14" customHeight="1" x14ac:dyDescent="0.3">
      <c r="A133" s="1">
        <v>130</v>
      </c>
      <c r="B133" s="4" t="s">
        <v>89</v>
      </c>
      <c r="C133" s="4" t="s">
        <v>88</v>
      </c>
      <c r="D133" s="4" t="s">
        <v>87</v>
      </c>
      <c r="E133" s="4" t="s">
        <v>86</v>
      </c>
      <c r="F133" s="4" t="s">
        <v>26</v>
      </c>
      <c r="G133" s="1">
        <v>77.61</v>
      </c>
      <c r="H133" s="2">
        <f>AVERAGE(G133*0.8)</f>
        <v>62.088000000000001</v>
      </c>
      <c r="I133" s="3" t="s">
        <v>20</v>
      </c>
      <c r="J133" s="3" t="s">
        <v>19</v>
      </c>
      <c r="K133" s="3" t="s">
        <v>0</v>
      </c>
      <c r="L133" s="2">
        <f>AVERAGE(I133+K133+J133)/3</f>
        <v>64.666666666666671</v>
      </c>
      <c r="M133" s="2">
        <f>AVERAGE(L133/10)</f>
        <v>6.4666666666666668</v>
      </c>
      <c r="N133" s="3" t="s">
        <v>0</v>
      </c>
      <c r="O133" s="3" t="s">
        <v>4</v>
      </c>
      <c r="P133" s="3" t="s">
        <v>3</v>
      </c>
      <c r="Q133" s="2">
        <f>AVERAGE(N133+O133+P133)/3</f>
        <v>70.333333333333329</v>
      </c>
      <c r="R133" s="2">
        <f>AVERAGE(Q133/10)</f>
        <v>7.0333333333333332</v>
      </c>
      <c r="S133" s="2">
        <f>SUM(H133+M133+R133)</f>
        <v>75.587999999999994</v>
      </c>
      <c r="T133" s="1">
        <f>RANK(S133,S$1:S$148)</f>
        <v>130</v>
      </c>
    </row>
    <row r="134" spans="1:20" s="11" customFormat="1" ht="14" customHeight="1" x14ac:dyDescent="0.3">
      <c r="A134" s="1">
        <v>131</v>
      </c>
      <c r="B134" s="4" t="s">
        <v>85</v>
      </c>
      <c r="C134" s="4" t="s">
        <v>84</v>
      </c>
      <c r="D134" s="4" t="s">
        <v>83</v>
      </c>
      <c r="E134" s="4" t="s">
        <v>82</v>
      </c>
      <c r="F134" s="4" t="s">
        <v>26</v>
      </c>
      <c r="G134" s="1">
        <v>75.86</v>
      </c>
      <c r="H134" s="2">
        <f>AVERAGE(G134*0.8)</f>
        <v>60.688000000000002</v>
      </c>
      <c r="I134" s="3" t="s">
        <v>43</v>
      </c>
      <c r="J134" s="3" t="s">
        <v>25</v>
      </c>
      <c r="K134" s="3" t="s">
        <v>24</v>
      </c>
      <c r="L134" s="2">
        <f>AVERAGE(I134+K134+J134)/3</f>
        <v>71</v>
      </c>
      <c r="M134" s="2">
        <f>AVERAGE(L134/10)</f>
        <v>7.1</v>
      </c>
      <c r="N134" s="3" t="s">
        <v>31</v>
      </c>
      <c r="O134" s="3" t="s">
        <v>4</v>
      </c>
      <c r="P134" s="3" t="s">
        <v>81</v>
      </c>
      <c r="Q134" s="2">
        <f>AVERAGE(N134+O134+P134)/3</f>
        <v>78</v>
      </c>
      <c r="R134" s="2">
        <f>AVERAGE(Q134/10)</f>
        <v>7.8</v>
      </c>
      <c r="S134" s="2">
        <f>SUM(H134+M134+R134)</f>
        <v>75.587999999999994</v>
      </c>
      <c r="T134" s="1">
        <f>RANK(S134,S$1:S$148)</f>
        <v>130</v>
      </c>
    </row>
    <row r="135" spans="1:20" s="11" customFormat="1" ht="14" customHeight="1" x14ac:dyDescent="0.3">
      <c r="A135" s="1">
        <v>132</v>
      </c>
      <c r="B135" s="4" t="s">
        <v>80</v>
      </c>
      <c r="C135" s="4" t="s">
        <v>79</v>
      </c>
      <c r="D135" s="4" t="s">
        <v>78</v>
      </c>
      <c r="E135" s="4" t="s">
        <v>77</v>
      </c>
      <c r="F135" s="4">
        <v>370.08</v>
      </c>
      <c r="G135" s="1">
        <v>77.319999999999993</v>
      </c>
      <c r="H135" s="2">
        <f>AVERAGE(G135*0.8)</f>
        <v>61.855999999999995</v>
      </c>
      <c r="I135" s="3" t="s">
        <v>14</v>
      </c>
      <c r="J135" s="3" t="s">
        <v>63</v>
      </c>
      <c r="K135" s="3">
        <v>76</v>
      </c>
      <c r="L135" s="2">
        <f>AVERAGE(I135+K135+J135)/3</f>
        <v>71.333333333333329</v>
      </c>
      <c r="M135" s="2">
        <f>AVERAGE(L135/10)</f>
        <v>7.1333333333333329</v>
      </c>
      <c r="N135" s="3" t="s">
        <v>2</v>
      </c>
      <c r="O135" s="3" t="s">
        <v>14</v>
      </c>
      <c r="P135" s="3" t="s">
        <v>20</v>
      </c>
      <c r="Q135" s="2">
        <f>AVERAGE(N135+O135+P135)/3</f>
        <v>64.333333333333329</v>
      </c>
      <c r="R135" s="2">
        <f>AVERAGE(Q135/10)</f>
        <v>6.4333333333333327</v>
      </c>
      <c r="S135" s="2">
        <f>SUM(H135+M135+R135)</f>
        <v>75.422666666666657</v>
      </c>
      <c r="T135" s="1">
        <f>RANK(S135,S$1:S$148)</f>
        <v>132</v>
      </c>
    </row>
    <row r="136" spans="1:20" s="11" customFormat="1" ht="14" customHeight="1" x14ac:dyDescent="0.3">
      <c r="A136" s="1">
        <v>133</v>
      </c>
      <c r="B136" s="4" t="s">
        <v>76</v>
      </c>
      <c r="C136" s="4" t="s">
        <v>75</v>
      </c>
      <c r="D136" s="4" t="s">
        <v>74</v>
      </c>
      <c r="E136" s="4" t="s">
        <v>73</v>
      </c>
      <c r="F136" s="4">
        <v>360.08</v>
      </c>
      <c r="G136" s="1">
        <v>76.84</v>
      </c>
      <c r="H136" s="2">
        <f>AVERAGE(G136*0.8)</f>
        <v>61.472000000000008</v>
      </c>
      <c r="I136" s="3" t="s">
        <v>34</v>
      </c>
      <c r="J136" s="3" t="s">
        <v>31</v>
      </c>
      <c r="K136" s="3" t="s">
        <v>0</v>
      </c>
      <c r="L136" s="2">
        <f>AVERAGE(I136+K136+J136)/3</f>
        <v>68</v>
      </c>
      <c r="M136" s="2">
        <f>AVERAGE(L136/10)</f>
        <v>6.8</v>
      </c>
      <c r="N136" s="3" t="s">
        <v>11</v>
      </c>
      <c r="O136" s="3" t="s">
        <v>43</v>
      </c>
      <c r="P136" s="3" t="s">
        <v>3</v>
      </c>
      <c r="Q136" s="2">
        <f>AVERAGE(N136+O136+P136)/3</f>
        <v>70.666666666666671</v>
      </c>
      <c r="R136" s="2">
        <f>AVERAGE(Q136/10)</f>
        <v>7.0666666666666673</v>
      </c>
      <c r="S136" s="2">
        <f>SUM(H136+M136+R136)</f>
        <v>75.338666666666668</v>
      </c>
      <c r="T136" s="1">
        <f>RANK(S136,S$1:S$148)</f>
        <v>133</v>
      </c>
    </row>
    <row r="137" spans="1:20" s="11" customFormat="1" ht="14" customHeight="1" x14ac:dyDescent="0.3">
      <c r="A137" s="1">
        <v>134</v>
      </c>
      <c r="B137" s="4" t="s">
        <v>72</v>
      </c>
      <c r="C137" s="4" t="s">
        <v>71</v>
      </c>
      <c r="D137" s="4" t="s">
        <v>70</v>
      </c>
      <c r="E137" s="4" t="s">
        <v>69</v>
      </c>
      <c r="F137" s="4" t="s">
        <v>26</v>
      </c>
      <c r="G137" s="1">
        <v>75.63</v>
      </c>
      <c r="H137" s="2">
        <f>AVERAGE(G137*0.8)</f>
        <v>60.503999999999998</v>
      </c>
      <c r="I137" s="3" t="s">
        <v>11</v>
      </c>
      <c r="J137" s="3" t="s">
        <v>49</v>
      </c>
      <c r="K137" s="3" t="s">
        <v>43</v>
      </c>
      <c r="L137" s="2">
        <f>AVERAGE(I137+K137+J137)/3</f>
        <v>69.666666666666671</v>
      </c>
      <c r="M137" s="2">
        <f>AVERAGE(L137/10)</f>
        <v>6.9666666666666668</v>
      </c>
      <c r="N137" s="3" t="s">
        <v>24</v>
      </c>
      <c r="O137" s="3" t="s">
        <v>9</v>
      </c>
      <c r="P137" s="3" t="s">
        <v>68</v>
      </c>
      <c r="Q137" s="2">
        <f>AVERAGE(N137+O137+P137)/3</f>
        <v>78</v>
      </c>
      <c r="R137" s="2">
        <f>AVERAGE(Q137/10)</f>
        <v>7.8</v>
      </c>
      <c r="S137" s="2">
        <f>SUM(H137+M137+R137)</f>
        <v>75.270666666666656</v>
      </c>
      <c r="T137" s="1">
        <f>RANK(S137,S$1:S$148)</f>
        <v>134</v>
      </c>
    </row>
    <row r="138" spans="1:20" s="11" customFormat="1" ht="14" customHeight="1" x14ac:dyDescent="0.3">
      <c r="A138" s="1">
        <v>135</v>
      </c>
      <c r="B138" s="4" t="s">
        <v>67</v>
      </c>
      <c r="C138" s="4" t="s">
        <v>66</v>
      </c>
      <c r="D138" s="4" t="s">
        <v>65</v>
      </c>
      <c r="E138" s="4" t="s">
        <v>64</v>
      </c>
      <c r="F138" s="4" t="s">
        <v>26</v>
      </c>
      <c r="G138" s="1">
        <v>77.349999999999994</v>
      </c>
      <c r="H138" s="2">
        <f>AVERAGE(G138*0.8)</f>
        <v>61.879999999999995</v>
      </c>
      <c r="I138" s="3" t="s">
        <v>14</v>
      </c>
      <c r="J138" s="3" t="s">
        <v>50</v>
      </c>
      <c r="K138" s="3" t="s">
        <v>0</v>
      </c>
      <c r="L138" s="2">
        <f>AVERAGE(I138+K138+J138)/3</f>
        <v>62</v>
      </c>
      <c r="M138" s="2">
        <f>AVERAGE(L138/10)</f>
        <v>6.2</v>
      </c>
      <c r="N138" s="3" t="s">
        <v>0</v>
      </c>
      <c r="O138" s="3" t="s">
        <v>63</v>
      </c>
      <c r="P138" s="3" t="s">
        <v>20</v>
      </c>
      <c r="Q138" s="2">
        <f>AVERAGE(N138+O138+P138)/3</f>
        <v>68.333333333333329</v>
      </c>
      <c r="R138" s="2">
        <f>AVERAGE(Q138/10)</f>
        <v>6.833333333333333</v>
      </c>
      <c r="S138" s="2">
        <f>SUM(H138+M138+R138)</f>
        <v>74.913333333333327</v>
      </c>
      <c r="T138" s="1">
        <f>RANK(S138,S$1:S$148)</f>
        <v>135</v>
      </c>
    </row>
    <row r="139" spans="1:20" s="11" customFormat="1" ht="14" customHeight="1" x14ac:dyDescent="0.3">
      <c r="A139" s="1">
        <v>136</v>
      </c>
      <c r="B139" s="4" t="s">
        <v>62</v>
      </c>
      <c r="C139" s="4" t="s">
        <v>61</v>
      </c>
      <c r="D139" s="4" t="s">
        <v>60</v>
      </c>
      <c r="E139" s="4" t="s">
        <v>59</v>
      </c>
      <c r="F139" s="4">
        <v>360.08</v>
      </c>
      <c r="G139" s="1">
        <v>77.23</v>
      </c>
      <c r="H139" s="2">
        <f>AVERAGE(G139*0.8)</f>
        <v>61.784000000000006</v>
      </c>
      <c r="I139" s="3" t="s">
        <v>0</v>
      </c>
      <c r="J139" s="3" t="s">
        <v>14</v>
      </c>
      <c r="K139" s="3" t="s">
        <v>33</v>
      </c>
      <c r="L139" s="2">
        <f>AVERAGE(I139+K139+J139)/3</f>
        <v>66.333333333333329</v>
      </c>
      <c r="M139" s="2">
        <f>AVERAGE(L139/10)</f>
        <v>6.6333333333333329</v>
      </c>
      <c r="N139" s="3" t="s">
        <v>2</v>
      </c>
      <c r="O139" s="3" t="s">
        <v>14</v>
      </c>
      <c r="P139" s="3" t="s">
        <v>20</v>
      </c>
      <c r="Q139" s="2">
        <f>AVERAGE(N139+O139+P139)/3</f>
        <v>64.333333333333329</v>
      </c>
      <c r="R139" s="2">
        <f>AVERAGE(Q139/10)</f>
        <v>6.4333333333333327</v>
      </c>
      <c r="S139" s="2">
        <f>SUM(H139+M139+R139)</f>
        <v>74.850666666666683</v>
      </c>
      <c r="T139" s="1">
        <f>RANK(S139,S$1:S$148)</f>
        <v>136</v>
      </c>
    </row>
    <row r="140" spans="1:20" s="11" customFormat="1" ht="14" customHeight="1" x14ac:dyDescent="0.3">
      <c r="A140" s="1">
        <v>137</v>
      </c>
      <c r="B140" s="4" t="s">
        <v>58</v>
      </c>
      <c r="C140" s="4" t="s">
        <v>57</v>
      </c>
      <c r="D140" s="4" t="s">
        <v>56</v>
      </c>
      <c r="E140" s="4" t="s">
        <v>55</v>
      </c>
      <c r="F140" s="4" t="s">
        <v>26</v>
      </c>
      <c r="G140" s="1">
        <v>77.02</v>
      </c>
      <c r="H140" s="2">
        <f>AVERAGE(G140*0.8)</f>
        <v>61.616</v>
      </c>
      <c r="I140" s="3" t="s">
        <v>50</v>
      </c>
      <c r="J140" s="3" t="s">
        <v>0</v>
      </c>
      <c r="K140" s="3" t="s">
        <v>43</v>
      </c>
      <c r="L140" s="2">
        <f>AVERAGE(I140+K140+J140)/3</f>
        <v>65.333333333333329</v>
      </c>
      <c r="M140" s="2">
        <f>AVERAGE(L140/10)</f>
        <v>6.5333333333333332</v>
      </c>
      <c r="N140" s="3" t="s">
        <v>50</v>
      </c>
      <c r="O140" s="3" t="s">
        <v>0</v>
      </c>
      <c r="P140" s="3" t="s">
        <v>43</v>
      </c>
      <c r="Q140" s="2">
        <f>AVERAGE(N140+O140+P140)/3</f>
        <v>65.333333333333329</v>
      </c>
      <c r="R140" s="2">
        <f>AVERAGE(Q140/10)</f>
        <v>6.5333333333333332</v>
      </c>
      <c r="S140" s="2">
        <f>SUM(H140+M140+R140)</f>
        <v>74.682666666666663</v>
      </c>
      <c r="T140" s="1">
        <f>RANK(S140,S$1:S$148)</f>
        <v>137</v>
      </c>
    </row>
    <row r="141" spans="1:20" s="11" customFormat="1" ht="14" customHeight="1" x14ac:dyDescent="0.3">
      <c r="A141" s="1">
        <v>138</v>
      </c>
      <c r="B141" s="4" t="s">
        <v>54</v>
      </c>
      <c r="C141" s="4" t="s">
        <v>53</v>
      </c>
      <c r="D141" s="4" t="s">
        <v>52</v>
      </c>
      <c r="E141" s="4" t="s">
        <v>51</v>
      </c>
      <c r="F141" s="4" t="s">
        <v>26</v>
      </c>
      <c r="G141" s="1">
        <v>75.53</v>
      </c>
      <c r="H141" s="2">
        <f>AVERAGE(G141*0.8)</f>
        <v>60.424000000000007</v>
      </c>
      <c r="I141" s="3" t="s">
        <v>50</v>
      </c>
      <c r="J141" s="3" t="s">
        <v>49</v>
      </c>
      <c r="K141" s="3" t="s">
        <v>0</v>
      </c>
      <c r="L141" s="2">
        <f>AVERAGE(I141+K141+J141)/3</f>
        <v>67</v>
      </c>
      <c r="M141" s="2">
        <f>AVERAGE(L141/10)</f>
        <v>6.7</v>
      </c>
      <c r="N141" s="3" t="s">
        <v>2</v>
      </c>
      <c r="O141" s="3" t="s">
        <v>32</v>
      </c>
      <c r="P141" s="3" t="s">
        <v>14</v>
      </c>
      <c r="Q141" s="2">
        <f>AVERAGE(N141+O141+P141)/3</f>
        <v>70.333333333333329</v>
      </c>
      <c r="R141" s="2">
        <f>AVERAGE(Q141/10)</f>
        <v>7.0333333333333332</v>
      </c>
      <c r="S141" s="2">
        <f>SUM(H141+M141+R141)</f>
        <v>74.157333333333341</v>
      </c>
      <c r="T141" s="1">
        <f>RANK(S141,S$1:S$148)</f>
        <v>138</v>
      </c>
    </row>
    <row r="142" spans="1:20" s="11" customFormat="1" ht="14" customHeight="1" x14ac:dyDescent="0.3">
      <c r="A142" s="1">
        <v>139</v>
      </c>
      <c r="B142" s="4" t="s">
        <v>48</v>
      </c>
      <c r="C142" s="4" t="s">
        <v>47</v>
      </c>
      <c r="D142" s="4" t="s">
        <v>46</v>
      </c>
      <c r="E142" s="4" t="s">
        <v>45</v>
      </c>
      <c r="F142" s="4" t="s">
        <v>26</v>
      </c>
      <c r="G142" s="1">
        <v>74.72</v>
      </c>
      <c r="H142" s="2">
        <f>AVERAGE(G142*0.8)</f>
        <v>59.776000000000003</v>
      </c>
      <c r="I142" s="3" t="s">
        <v>0</v>
      </c>
      <c r="J142" s="3" t="s">
        <v>44</v>
      </c>
      <c r="K142" s="3" t="s">
        <v>0</v>
      </c>
      <c r="L142" s="2">
        <f>AVERAGE(I142+K142+J142)/3</f>
        <v>71</v>
      </c>
      <c r="M142" s="2">
        <f>AVERAGE(L142/10)</f>
        <v>7.1</v>
      </c>
      <c r="N142" s="3" t="s">
        <v>24</v>
      </c>
      <c r="O142" s="3" t="s">
        <v>43</v>
      </c>
      <c r="P142" s="3" t="s">
        <v>24</v>
      </c>
      <c r="Q142" s="2">
        <f>AVERAGE(N142+O142+P142)/3</f>
        <v>68.333333333333329</v>
      </c>
      <c r="R142" s="2">
        <f>AVERAGE(Q142/10)</f>
        <v>6.833333333333333</v>
      </c>
      <c r="S142" s="2">
        <f>SUM(H142+M142+R142)</f>
        <v>73.709333333333333</v>
      </c>
      <c r="T142" s="1">
        <f>RANK(S142,S$1:S$148)</f>
        <v>139</v>
      </c>
    </row>
    <row r="143" spans="1:20" s="11" customFormat="1" ht="14" customHeight="1" x14ac:dyDescent="0.3">
      <c r="A143" s="1">
        <v>140</v>
      </c>
      <c r="B143" s="4" t="s">
        <v>42</v>
      </c>
      <c r="C143" s="4" t="s">
        <v>41</v>
      </c>
      <c r="D143" s="4" t="s">
        <v>40</v>
      </c>
      <c r="E143" s="4" t="s">
        <v>39</v>
      </c>
      <c r="F143" s="4">
        <v>340.08</v>
      </c>
      <c r="G143" s="1">
        <v>75.7</v>
      </c>
      <c r="H143" s="2">
        <f>AVERAGE(G143*0.8)</f>
        <v>60.56</v>
      </c>
      <c r="I143" s="3" t="s">
        <v>2</v>
      </c>
      <c r="J143" s="3" t="s">
        <v>14</v>
      </c>
      <c r="K143" s="3" t="s">
        <v>20</v>
      </c>
      <c r="L143" s="2">
        <f>AVERAGE(I143+K143+J143)/3</f>
        <v>64.333333333333329</v>
      </c>
      <c r="M143" s="2">
        <f>AVERAGE(L143/10)</f>
        <v>6.4333333333333327</v>
      </c>
      <c r="N143" s="3" t="s">
        <v>0</v>
      </c>
      <c r="O143" s="3" t="s">
        <v>24</v>
      </c>
      <c r="P143" s="3" t="s">
        <v>20</v>
      </c>
      <c r="Q143" s="2">
        <f>AVERAGE(N143+O143+P143)/3</f>
        <v>65</v>
      </c>
      <c r="R143" s="2">
        <f>AVERAGE(Q143/10)</f>
        <v>6.5</v>
      </c>
      <c r="S143" s="2">
        <f>SUM(H143+M143+R143)</f>
        <v>73.493333333333339</v>
      </c>
      <c r="T143" s="1">
        <f>RANK(S143,S$1:S$148)</f>
        <v>140</v>
      </c>
    </row>
    <row r="144" spans="1:20" s="11" customFormat="1" ht="14" customHeight="1" x14ac:dyDescent="0.3">
      <c r="A144" s="1">
        <v>141</v>
      </c>
      <c r="B144" s="4" t="s">
        <v>38</v>
      </c>
      <c r="C144" s="4" t="s">
        <v>37</v>
      </c>
      <c r="D144" s="4" t="s">
        <v>36</v>
      </c>
      <c r="E144" s="4" t="s">
        <v>35</v>
      </c>
      <c r="F144" s="4">
        <v>350.08</v>
      </c>
      <c r="G144" s="1">
        <v>70.95</v>
      </c>
      <c r="H144" s="2">
        <f>AVERAGE(G144*0.8)</f>
        <v>56.760000000000005</v>
      </c>
      <c r="I144" s="3" t="s">
        <v>10</v>
      </c>
      <c r="J144" s="3">
        <v>60</v>
      </c>
      <c r="K144" s="3" t="s">
        <v>34</v>
      </c>
      <c r="L144" s="2">
        <f>AVERAGE(I144+K144+J144)/3</f>
        <v>64.333333333333329</v>
      </c>
      <c r="M144" s="2">
        <f>AVERAGE(L144/10)</f>
        <v>6.4333333333333327</v>
      </c>
      <c r="N144" s="3" t="s">
        <v>33</v>
      </c>
      <c r="O144" s="3" t="s">
        <v>32</v>
      </c>
      <c r="P144" s="3" t="s">
        <v>31</v>
      </c>
      <c r="Q144" s="2">
        <f>AVERAGE(N144+O144+P144)/3</f>
        <v>79.333333333333329</v>
      </c>
      <c r="R144" s="2">
        <f>AVERAGE(Q144/10)</f>
        <v>7.9333333333333327</v>
      </c>
      <c r="S144" s="2">
        <f>SUM(H144+M144+R144)</f>
        <v>71.126666666666665</v>
      </c>
      <c r="T144" s="1">
        <f>RANK(S144,S$1:S$148)</f>
        <v>141</v>
      </c>
    </row>
    <row r="145" spans="1:20" s="11" customFormat="1" ht="14" customHeight="1" x14ac:dyDescent="0.3">
      <c r="A145" s="1">
        <v>142</v>
      </c>
      <c r="B145" s="4" t="s">
        <v>30</v>
      </c>
      <c r="C145" s="4" t="s">
        <v>29</v>
      </c>
      <c r="D145" s="4" t="s">
        <v>28</v>
      </c>
      <c r="E145" s="4" t="s">
        <v>27</v>
      </c>
      <c r="F145" s="4" t="s">
        <v>26</v>
      </c>
      <c r="G145" s="1">
        <v>72.489999999999995</v>
      </c>
      <c r="H145" s="2">
        <f>AVERAGE(G145*0.8)</f>
        <v>57.991999999999997</v>
      </c>
      <c r="I145" s="3" t="s">
        <v>2</v>
      </c>
      <c r="J145" s="3" t="s">
        <v>25</v>
      </c>
      <c r="K145" s="3" t="s">
        <v>0</v>
      </c>
      <c r="L145" s="2">
        <f>AVERAGE(I145+K145+J145)/3</f>
        <v>66.333333333333329</v>
      </c>
      <c r="M145" s="2">
        <f>AVERAGE(L145/10)</f>
        <v>6.6333333333333329</v>
      </c>
      <c r="N145" s="3" t="s">
        <v>0</v>
      </c>
      <c r="O145" s="3" t="s">
        <v>24</v>
      </c>
      <c r="P145" s="3" t="s">
        <v>20</v>
      </c>
      <c r="Q145" s="2">
        <f>AVERAGE(N145+O145+P145)/3</f>
        <v>65</v>
      </c>
      <c r="R145" s="2">
        <f>AVERAGE(Q145/10)</f>
        <v>6.5</v>
      </c>
      <c r="S145" s="2">
        <f>SUM(H145+M145+R145)</f>
        <v>71.12533333333333</v>
      </c>
      <c r="T145" s="1">
        <f>RANK(S145,S$1:S$148)</f>
        <v>142</v>
      </c>
    </row>
    <row r="146" spans="1:20" s="11" customFormat="1" ht="14" customHeight="1" x14ac:dyDescent="0.3">
      <c r="A146" s="1">
        <v>143</v>
      </c>
      <c r="B146" s="4">
        <v>19560301127</v>
      </c>
      <c r="C146" s="4" t="s">
        <v>23</v>
      </c>
      <c r="D146" s="4" t="s">
        <v>22</v>
      </c>
      <c r="E146" s="4" t="s">
        <v>21</v>
      </c>
      <c r="F146" s="4">
        <v>370.08</v>
      </c>
      <c r="G146" s="1">
        <v>72.13</v>
      </c>
      <c r="H146" s="2">
        <f>AVERAGE(G146*0.8)</f>
        <v>57.704000000000001</v>
      </c>
      <c r="I146" s="3" t="s">
        <v>0</v>
      </c>
      <c r="J146" s="3" t="s">
        <v>4</v>
      </c>
      <c r="K146" s="3" t="s">
        <v>0</v>
      </c>
      <c r="L146" s="2">
        <f>AVERAGE(I146+K146+J146)/3</f>
        <v>64</v>
      </c>
      <c r="M146" s="2">
        <f>AVERAGE(L146/10)</f>
        <v>6.4</v>
      </c>
      <c r="N146" s="3" t="s">
        <v>20</v>
      </c>
      <c r="O146" s="3" t="s">
        <v>19</v>
      </c>
      <c r="P146" s="3" t="s">
        <v>0</v>
      </c>
      <c r="Q146" s="2">
        <f>AVERAGE(N146+O146+P146)/3</f>
        <v>64.666666666666671</v>
      </c>
      <c r="R146" s="2">
        <f>AVERAGE(Q146/10)</f>
        <v>6.4666666666666668</v>
      </c>
      <c r="S146" s="2">
        <f>SUM(H146+M146+R146)</f>
        <v>70.570666666666668</v>
      </c>
      <c r="T146" s="1">
        <f>RANK(S146,S$1:S$148)</f>
        <v>143</v>
      </c>
    </row>
    <row r="147" spans="1:20" s="11" customFormat="1" ht="14" customHeight="1" x14ac:dyDescent="0.3">
      <c r="A147" s="1">
        <v>144</v>
      </c>
      <c r="B147" s="4" t="s">
        <v>18</v>
      </c>
      <c r="C147" s="4" t="s">
        <v>17</v>
      </c>
      <c r="D147" s="4" t="s">
        <v>16</v>
      </c>
      <c r="E147" s="4" t="s">
        <v>15</v>
      </c>
      <c r="F147" s="4">
        <v>350.08</v>
      </c>
      <c r="G147" s="1">
        <v>68.45</v>
      </c>
      <c r="H147" s="2">
        <f>AVERAGE(G147*0.8)</f>
        <v>54.760000000000005</v>
      </c>
      <c r="I147" s="3" t="s">
        <v>14</v>
      </c>
      <c r="J147" s="3" t="s">
        <v>13</v>
      </c>
      <c r="K147" s="3" t="s">
        <v>12</v>
      </c>
      <c r="L147" s="2">
        <f>AVERAGE(I147+K147+J147)/3</f>
        <v>70.333333333333329</v>
      </c>
      <c r="M147" s="2">
        <f>AVERAGE(L147/10)</f>
        <v>7.0333333333333332</v>
      </c>
      <c r="N147" s="3" t="s">
        <v>11</v>
      </c>
      <c r="O147" s="3" t="s">
        <v>10</v>
      </c>
      <c r="P147" s="3" t="s">
        <v>9</v>
      </c>
      <c r="Q147" s="2">
        <f>AVERAGE(N147+O147+P147)/3</f>
        <v>69</v>
      </c>
      <c r="R147" s="2">
        <f>AVERAGE(Q147/10)</f>
        <v>6.9</v>
      </c>
      <c r="S147" s="2">
        <f>SUM(H147+M147+R147)</f>
        <v>68.693333333333342</v>
      </c>
      <c r="T147" s="1">
        <f>RANK(S147,S$1:S$148)</f>
        <v>144</v>
      </c>
    </row>
    <row r="148" spans="1:20" s="11" customFormat="1" ht="14" customHeight="1" x14ac:dyDescent="0.3">
      <c r="A148" s="1">
        <v>145</v>
      </c>
      <c r="B148" s="4" t="s">
        <v>8</v>
      </c>
      <c r="C148" s="4" t="s">
        <v>7</v>
      </c>
      <c r="D148" s="4" t="s">
        <v>6</v>
      </c>
      <c r="E148" s="4" t="s">
        <v>5</v>
      </c>
      <c r="F148" s="4">
        <v>340.08</v>
      </c>
      <c r="G148" s="1">
        <v>46.47</v>
      </c>
      <c r="H148" s="2">
        <f>AVERAGE(G148*0.8)</f>
        <v>37.176000000000002</v>
      </c>
      <c r="I148" s="3" t="s">
        <v>0</v>
      </c>
      <c r="J148" s="3" t="s">
        <v>4</v>
      </c>
      <c r="K148" s="3" t="s">
        <v>3</v>
      </c>
      <c r="L148" s="2">
        <f>AVERAGE(I148+K148+J148)/3</f>
        <v>70.333333333333329</v>
      </c>
      <c r="M148" s="2">
        <f>AVERAGE(L148/10)</f>
        <v>7.0333333333333332</v>
      </c>
      <c r="N148" s="3" t="s">
        <v>2</v>
      </c>
      <c r="O148" s="3" t="s">
        <v>1</v>
      </c>
      <c r="P148" s="3" t="s">
        <v>0</v>
      </c>
      <c r="Q148" s="2">
        <f>AVERAGE(N148+O148+P148)/3</f>
        <v>65.666666666666671</v>
      </c>
      <c r="R148" s="2">
        <f>AVERAGE(Q148/10)</f>
        <v>6.5666666666666673</v>
      </c>
      <c r="S148" s="2">
        <f>SUM(H148+M148+R148)</f>
        <v>50.776000000000003</v>
      </c>
      <c r="T148" s="1">
        <f>RANK(S148,S$1:S$148)</f>
        <v>145</v>
      </c>
    </row>
  </sheetData>
  <mergeCells count="8">
    <mergeCell ref="A1:T1"/>
    <mergeCell ref="D2:H2"/>
    <mergeCell ref="I2:M2"/>
    <mergeCell ref="N2:R2"/>
    <mergeCell ref="S2:T2"/>
    <mergeCell ref="A2:A3"/>
    <mergeCell ref="B2:B3"/>
    <mergeCell ref="C2:C3"/>
  </mergeCells>
  <phoneticPr fontId="1" type="noConversion"/>
  <conditionalFormatting sqref="C2:C3">
    <cfRule type="duplicateValues" dxfId="4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2015-06-05T18:19:34Z</dcterms:created>
  <dcterms:modified xsi:type="dcterms:W3CDTF">2022-01-24T23:25:06Z</dcterms:modified>
</cp:coreProperties>
</file>