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专升本报孙老师\综合素质测评结果\"/>
    </mc:Choice>
  </mc:AlternateContent>
  <xr:revisionPtr revIDLastSave="0" documentId="13_ncr:1_{F9B5AF84-C7C3-41DD-9952-1BB56A1555F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R23" i="1" s="1"/>
  <c r="M23" i="1"/>
  <c r="L23" i="1"/>
  <c r="G23" i="1"/>
  <c r="H23" i="1" s="1"/>
  <c r="S23" i="1" s="1"/>
  <c r="Q22" i="1"/>
  <c r="R22" i="1" s="1"/>
  <c r="L22" i="1"/>
  <c r="M22" i="1" s="1"/>
  <c r="G22" i="1"/>
  <c r="H22" i="1" s="1"/>
  <c r="S22" i="1" s="1"/>
  <c r="R21" i="1"/>
  <c r="Q21" i="1"/>
  <c r="L21" i="1"/>
  <c r="M21" i="1" s="1"/>
  <c r="H21" i="1"/>
  <c r="S21" i="1" s="1"/>
  <c r="G21" i="1"/>
  <c r="Q20" i="1"/>
  <c r="R20" i="1" s="1"/>
  <c r="L20" i="1"/>
  <c r="M20" i="1" s="1"/>
  <c r="G20" i="1"/>
  <c r="H20" i="1" s="1"/>
  <c r="S20" i="1" s="1"/>
  <c r="Q19" i="1"/>
  <c r="R19" i="1" s="1"/>
  <c r="M19" i="1"/>
  <c r="L19" i="1"/>
  <c r="G19" i="1"/>
  <c r="H19" i="1" s="1"/>
  <c r="Q18" i="1"/>
  <c r="R18" i="1" s="1"/>
  <c r="L18" i="1"/>
  <c r="M18" i="1" s="1"/>
  <c r="G18" i="1"/>
  <c r="H18" i="1" s="1"/>
  <c r="R17" i="1"/>
  <c r="Q17" i="1"/>
  <c r="L17" i="1"/>
  <c r="M17" i="1" s="1"/>
  <c r="H17" i="1"/>
  <c r="S17" i="1" s="1"/>
  <c r="G17" i="1"/>
  <c r="Q16" i="1"/>
  <c r="R16" i="1" s="1"/>
  <c r="L16" i="1"/>
  <c r="M16" i="1" s="1"/>
  <c r="G16" i="1"/>
  <c r="H16" i="1" s="1"/>
  <c r="Q15" i="1"/>
  <c r="R15" i="1" s="1"/>
  <c r="M15" i="1"/>
  <c r="L15" i="1"/>
  <c r="G15" i="1"/>
  <c r="H15" i="1" s="1"/>
  <c r="Q14" i="1"/>
  <c r="R14" i="1" s="1"/>
  <c r="L14" i="1"/>
  <c r="M14" i="1" s="1"/>
  <c r="G14" i="1"/>
  <c r="H14" i="1" s="1"/>
  <c r="R13" i="1"/>
  <c r="Q13" i="1"/>
  <c r="L13" i="1"/>
  <c r="M13" i="1" s="1"/>
  <c r="H13" i="1"/>
  <c r="G13" i="1"/>
  <c r="Q12" i="1"/>
  <c r="R12" i="1" s="1"/>
  <c r="L12" i="1"/>
  <c r="M12" i="1" s="1"/>
  <c r="G12" i="1"/>
  <c r="H12" i="1" s="1"/>
  <c r="Q11" i="1"/>
  <c r="R11" i="1" s="1"/>
  <c r="M11" i="1"/>
  <c r="L11" i="1"/>
  <c r="G11" i="1"/>
  <c r="H11" i="1" s="1"/>
  <c r="S11" i="1" s="1"/>
  <c r="Q10" i="1"/>
  <c r="R10" i="1" s="1"/>
  <c r="L10" i="1"/>
  <c r="M10" i="1" s="1"/>
  <c r="G10" i="1"/>
  <c r="H10" i="1" s="1"/>
  <c r="S10" i="1" s="1"/>
  <c r="R9" i="1"/>
  <c r="Q9" i="1"/>
  <c r="L9" i="1"/>
  <c r="M9" i="1" s="1"/>
  <c r="H9" i="1"/>
  <c r="S9" i="1" s="1"/>
  <c r="G9" i="1"/>
  <c r="Q8" i="1"/>
  <c r="R8" i="1" s="1"/>
  <c r="L8" i="1"/>
  <c r="M8" i="1" s="1"/>
  <c r="G8" i="1"/>
  <c r="H8" i="1" s="1"/>
  <c r="S8" i="1" s="1"/>
  <c r="Q7" i="1"/>
  <c r="R7" i="1" s="1"/>
  <c r="M7" i="1"/>
  <c r="L7" i="1"/>
  <c r="G7" i="1"/>
  <c r="H7" i="1" s="1"/>
  <c r="S7" i="1" s="1"/>
  <c r="Q6" i="1"/>
  <c r="R6" i="1" s="1"/>
  <c r="L6" i="1"/>
  <c r="M6" i="1" s="1"/>
  <c r="G6" i="1"/>
  <c r="H6" i="1" s="1"/>
  <c r="R5" i="1"/>
  <c r="Q5" i="1"/>
  <c r="L5" i="1"/>
  <c r="M5" i="1" s="1"/>
  <c r="H5" i="1"/>
  <c r="S5" i="1" s="1"/>
  <c r="G5" i="1"/>
  <c r="Q4" i="1"/>
  <c r="R4" i="1" s="1"/>
  <c r="L4" i="1"/>
  <c r="M4" i="1" s="1"/>
  <c r="G4" i="1"/>
  <c r="H4" i="1" s="1"/>
  <c r="S19" i="1" l="1"/>
  <c r="S4" i="1"/>
  <c r="S6" i="1"/>
  <c r="S15" i="1"/>
  <c r="S16" i="1"/>
  <c r="S18" i="1"/>
  <c r="S12" i="1"/>
  <c r="S13" i="1"/>
  <c r="S14" i="1"/>
</calcChain>
</file>

<file path=xl/sharedStrings.xml><?xml version="1.0" encoding="utf-8"?>
<sst xmlns="http://schemas.openxmlformats.org/spreadsheetml/2006/main" count="46" uniqueCount="35">
  <si>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</si>
  <si>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</si>
  <si>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</si>
  <si>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</si>
  <si>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</si>
  <si>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</si>
  <si>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</si>
  <si>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</si>
  <si>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</si>
  <si>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</si>
  <si>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</si>
  <si>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</si>
  <si>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</si>
  <si>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19560610027</t>
  </si>
  <si>
    <t>李浩</t>
  </si>
  <si>
    <t>李文婷</t>
  </si>
  <si>
    <t>谢孔贺</t>
  </si>
  <si>
    <t>孙凤鸣</t>
  </si>
  <si>
    <t>梁本绪</t>
  </si>
  <si>
    <t>吴金龙</t>
  </si>
  <si>
    <t>武岳</t>
  </si>
  <si>
    <t>伊青</t>
  </si>
  <si>
    <t>黄振东</t>
  </si>
  <si>
    <t>田胜琳</t>
  </si>
  <si>
    <t>姜亮彬</t>
  </si>
  <si>
    <t>张维生</t>
  </si>
  <si>
    <t>陈文奇</t>
  </si>
  <si>
    <t>张男</t>
  </si>
  <si>
    <t>钱礼政</t>
  </si>
  <si>
    <t>王润祥</t>
  </si>
  <si>
    <t>元增鑫</t>
  </si>
  <si>
    <t>李金鹏</t>
  </si>
  <si>
    <t>张兆阳</t>
  </si>
  <si>
    <t>申怀飞</t>
  </si>
  <si>
    <t>机器人技术普通专业2019级量化管理综合成绩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</si>
</sst>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workbookViewId="0">
      <selection activeCell="H26" sqref="H26:I26"/>
    </sheetView>
  </sheetViews>
  <sheetFormatPr defaultColWidth="8.25" defaultRowHeight="14" x14ac:dyDescent="0.3"/>
  <cols>
    <col min="1" max="1" width="8.25" style="1"/>
    <col min="2" max="2" width="11.58203125" style="1" customWidth="1"/>
    <col min="3" max="3" width="8.25" style="1"/>
    <col min="4" max="4" width="8.83203125" style="1" customWidth="1"/>
    <col min="5" max="7" width="8.25" style="1"/>
    <col min="8" max="8" width="7.4140625" style="1" customWidth="1"/>
    <col min="9" max="16384" width="8.25" style="1"/>
  </cols>
  <sheetData>
    <row r="1" spans="1:21" ht="21" x14ac:dyDescent="0.3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6"/>
    </row>
    <row r="2" spans="1:21" x14ac:dyDescent="0.3">
      <c r="A2" s="14" t="s">
        <v>0</v>
      </c>
      <c r="B2" s="15" t="s">
        <v>1</v>
      </c>
      <c r="C2" s="15" t="s">
        <v>2</v>
      </c>
      <c r="D2" s="14" t="s">
        <v>3</v>
      </c>
      <c r="E2" s="14"/>
      <c r="F2" s="14"/>
      <c r="G2" s="14"/>
      <c r="H2" s="14"/>
      <c r="I2" s="14" t="s">
        <v>4</v>
      </c>
      <c r="J2" s="14"/>
      <c r="K2" s="14"/>
      <c r="L2" s="14"/>
      <c r="M2" s="14"/>
      <c r="N2" s="14" t="s">
        <v>5</v>
      </c>
      <c r="O2" s="14"/>
      <c r="P2" s="14"/>
      <c r="Q2" s="14"/>
      <c r="R2" s="14"/>
      <c r="S2" s="14" t="s">
        <v>6</v>
      </c>
      <c r="T2" s="14"/>
      <c r="U2" s="16"/>
    </row>
    <row r="3" spans="1:21" ht="28" x14ac:dyDescent="0.3">
      <c r="A3" s="14"/>
      <c r="B3" s="15"/>
      <c r="C3" s="15"/>
      <c r="D3" s="10" t="s">
        <v>7</v>
      </c>
      <c r="E3" s="10" t="s">
        <v>8</v>
      </c>
      <c r="F3" s="10" t="s">
        <v>9</v>
      </c>
      <c r="G3" s="10" t="s">
        <v>10</v>
      </c>
      <c r="H3" s="2" t="s">
        <v>11</v>
      </c>
      <c r="I3" s="10" t="s">
        <v>7</v>
      </c>
      <c r="J3" s="10" t="s">
        <v>8</v>
      </c>
      <c r="K3" s="10" t="s">
        <v>9</v>
      </c>
      <c r="L3" s="2" t="s">
        <v>10</v>
      </c>
      <c r="M3" s="2" t="s">
        <v>11</v>
      </c>
      <c r="N3" s="10" t="s">
        <v>7</v>
      </c>
      <c r="O3" s="10" t="s">
        <v>8</v>
      </c>
      <c r="P3" s="10" t="s">
        <v>9</v>
      </c>
      <c r="Q3" s="2" t="s">
        <v>10</v>
      </c>
      <c r="R3" s="10" t="s">
        <v>11</v>
      </c>
      <c r="S3" s="22" t="s">
        <v>10</v>
      </c>
      <c r="T3" s="24" t="s">
        <v>12</v>
      </c>
      <c r="U3" s="16"/>
    </row>
    <row r="4" spans="1:21" ht="15" x14ac:dyDescent="0.25">
      <c r="A4" s="3">
        <v>1</v>
      </c>
      <c r="B4" s="4" t="s">
        <v>13</v>
      </c>
      <c r="C4" s="5" t="s">
        <v>14</v>
      </c>
      <c r="D4" s="17">
        <v>1230.0999999999999</v>
      </c>
      <c r="E4" s="18">
        <v>1479.22</v>
      </c>
      <c r="F4" s="19">
        <v>350.08</v>
      </c>
      <c r="G4" s="6">
        <f t="shared" ref="G4:G23" si="0">(D4+E4+F4)/36</f>
        <v>84.98333333333332</v>
      </c>
      <c r="H4" s="7">
        <f t="shared" ref="H4:H23" si="1">G4*0.8</f>
        <v>67.986666666666665</v>
      </c>
      <c r="I4" s="11">
        <v>92</v>
      </c>
      <c r="J4" s="11">
        <v>95</v>
      </c>
      <c r="K4" s="11">
        <v>96</v>
      </c>
      <c r="L4" s="9">
        <f t="shared" ref="L4:L23" si="2">(I4+J4+K4)/3</f>
        <v>94.333333333333329</v>
      </c>
      <c r="M4" s="9">
        <f t="shared" ref="M4:M23" si="3">L4*0.1</f>
        <v>9.4333333333333336</v>
      </c>
      <c r="N4" s="11">
        <v>98</v>
      </c>
      <c r="O4" s="11">
        <v>97</v>
      </c>
      <c r="P4" s="11">
        <v>98</v>
      </c>
      <c r="Q4" s="12">
        <f t="shared" ref="Q4:Q23" si="4">(N4+O4+P4)/3</f>
        <v>97.666666666666671</v>
      </c>
      <c r="R4" s="12">
        <f t="shared" ref="R4:R23" si="5">Q4*0.1</f>
        <v>9.7666666666666675</v>
      </c>
      <c r="S4" s="23">
        <f t="shared" ref="S4:S23" si="6">H4+M4+R4</f>
        <v>87.186666666666667</v>
      </c>
      <c r="T4" s="25">
        <v>1</v>
      </c>
    </row>
    <row r="5" spans="1:21" ht="15" x14ac:dyDescent="0.25">
      <c r="A5" s="3">
        <v>2</v>
      </c>
      <c r="B5" s="20">
        <v>19560309078</v>
      </c>
      <c r="C5" s="5" t="s">
        <v>15</v>
      </c>
      <c r="D5" s="17">
        <v>1235.0999999999999</v>
      </c>
      <c r="E5" s="18">
        <v>1426.22</v>
      </c>
      <c r="F5" s="19">
        <v>340.08</v>
      </c>
      <c r="G5" s="6">
        <f t="shared" si="0"/>
        <v>83.372222222222206</v>
      </c>
      <c r="H5" s="7">
        <f t="shared" si="1"/>
        <v>66.697777777777773</v>
      </c>
      <c r="I5" s="11">
        <v>95</v>
      </c>
      <c r="J5" s="11">
        <v>95</v>
      </c>
      <c r="K5" s="11">
        <v>95</v>
      </c>
      <c r="L5" s="9">
        <f t="shared" si="2"/>
        <v>95</v>
      </c>
      <c r="M5" s="9">
        <f t="shared" si="3"/>
        <v>9.5</v>
      </c>
      <c r="N5" s="11">
        <v>96</v>
      </c>
      <c r="O5" s="11">
        <v>95</v>
      </c>
      <c r="P5" s="11">
        <v>95</v>
      </c>
      <c r="Q5" s="12">
        <f t="shared" si="4"/>
        <v>95.333333333333329</v>
      </c>
      <c r="R5" s="12">
        <f t="shared" si="5"/>
        <v>9.5333333333333332</v>
      </c>
      <c r="S5" s="23">
        <f t="shared" si="6"/>
        <v>85.731111111111105</v>
      </c>
      <c r="T5" s="25">
        <v>2</v>
      </c>
    </row>
    <row r="6" spans="1:21" ht="15" x14ac:dyDescent="0.25">
      <c r="A6" s="3">
        <v>3</v>
      </c>
      <c r="B6" s="20">
        <v>19560309047</v>
      </c>
      <c r="C6" s="5" t="s">
        <v>16</v>
      </c>
      <c r="D6" s="17">
        <v>1195.0999999999999</v>
      </c>
      <c r="E6" s="18">
        <v>1474.22</v>
      </c>
      <c r="F6" s="19">
        <v>330.08</v>
      </c>
      <c r="G6" s="6">
        <f t="shared" si="0"/>
        <v>83.316666666666663</v>
      </c>
      <c r="H6" s="7">
        <f t="shared" si="1"/>
        <v>66.653333333333336</v>
      </c>
      <c r="I6" s="11">
        <v>95</v>
      </c>
      <c r="J6" s="11">
        <v>96</v>
      </c>
      <c r="K6" s="11">
        <v>95</v>
      </c>
      <c r="L6" s="9">
        <f t="shared" si="2"/>
        <v>95.333333333333329</v>
      </c>
      <c r="M6" s="9">
        <f t="shared" si="3"/>
        <v>9.5333333333333332</v>
      </c>
      <c r="N6" s="11">
        <v>95</v>
      </c>
      <c r="O6" s="11">
        <v>95</v>
      </c>
      <c r="P6" s="11">
        <v>95</v>
      </c>
      <c r="Q6" s="12">
        <f t="shared" si="4"/>
        <v>95</v>
      </c>
      <c r="R6" s="12">
        <f t="shared" si="5"/>
        <v>9.5</v>
      </c>
      <c r="S6" s="23">
        <f t="shared" si="6"/>
        <v>85.686666666666667</v>
      </c>
      <c r="T6" s="25">
        <v>3</v>
      </c>
    </row>
    <row r="7" spans="1:21" ht="15" x14ac:dyDescent="0.25">
      <c r="A7" s="3">
        <v>4</v>
      </c>
      <c r="B7" s="20">
        <v>19560309015</v>
      </c>
      <c r="C7" s="5" t="s">
        <v>17</v>
      </c>
      <c r="D7" s="17">
        <v>1162.0999999999999</v>
      </c>
      <c r="E7" s="18">
        <v>1514.24</v>
      </c>
      <c r="F7" s="21">
        <v>330.08</v>
      </c>
      <c r="G7" s="6">
        <f t="shared" si="0"/>
        <v>83.51166666666667</v>
      </c>
      <c r="H7" s="7">
        <f t="shared" si="1"/>
        <v>66.809333333333342</v>
      </c>
      <c r="I7" s="11">
        <v>92</v>
      </c>
      <c r="J7" s="11">
        <v>90</v>
      </c>
      <c r="K7" s="11">
        <v>96</v>
      </c>
      <c r="L7" s="9">
        <f t="shared" si="2"/>
        <v>92.666666666666671</v>
      </c>
      <c r="M7" s="9">
        <f t="shared" si="3"/>
        <v>9.2666666666666675</v>
      </c>
      <c r="N7" s="11">
        <v>95</v>
      </c>
      <c r="O7" s="11">
        <v>96</v>
      </c>
      <c r="P7" s="11">
        <v>96</v>
      </c>
      <c r="Q7" s="12">
        <f t="shared" si="4"/>
        <v>95.666666666666671</v>
      </c>
      <c r="R7" s="12">
        <f t="shared" si="5"/>
        <v>9.5666666666666682</v>
      </c>
      <c r="S7" s="23">
        <f t="shared" si="6"/>
        <v>85.64266666666667</v>
      </c>
      <c r="T7" s="25">
        <v>4</v>
      </c>
    </row>
    <row r="8" spans="1:21" ht="15" x14ac:dyDescent="0.25">
      <c r="A8" s="3">
        <v>5</v>
      </c>
      <c r="B8" s="20">
        <v>19560309009</v>
      </c>
      <c r="C8" s="5" t="s">
        <v>18</v>
      </c>
      <c r="D8" s="17">
        <v>1189.0999999999999</v>
      </c>
      <c r="E8" s="18">
        <v>1453.22</v>
      </c>
      <c r="F8" s="19">
        <v>350.08</v>
      </c>
      <c r="G8" s="6">
        <f t="shared" si="0"/>
        <v>83.122222222222206</v>
      </c>
      <c r="H8" s="7">
        <f t="shared" si="1"/>
        <v>66.49777777777777</v>
      </c>
      <c r="I8" s="11">
        <v>95</v>
      </c>
      <c r="J8" s="11">
        <v>95</v>
      </c>
      <c r="K8" s="11">
        <v>95</v>
      </c>
      <c r="L8" s="9">
        <f t="shared" si="2"/>
        <v>95</v>
      </c>
      <c r="M8" s="9">
        <f t="shared" si="3"/>
        <v>9.5</v>
      </c>
      <c r="N8" s="11">
        <v>96</v>
      </c>
      <c r="O8" s="11">
        <v>94</v>
      </c>
      <c r="P8" s="11">
        <v>95</v>
      </c>
      <c r="Q8" s="12">
        <f t="shared" si="4"/>
        <v>95</v>
      </c>
      <c r="R8" s="12">
        <f t="shared" si="5"/>
        <v>9.5</v>
      </c>
      <c r="S8" s="23">
        <f t="shared" si="6"/>
        <v>85.49777777777777</v>
      </c>
      <c r="T8" s="25">
        <v>5</v>
      </c>
    </row>
    <row r="9" spans="1:21" ht="15" x14ac:dyDescent="0.25">
      <c r="A9" s="3">
        <v>6</v>
      </c>
      <c r="B9" s="20">
        <v>19560309007</v>
      </c>
      <c r="C9" s="5" t="s">
        <v>19</v>
      </c>
      <c r="D9" s="17">
        <v>1213.0999999999999</v>
      </c>
      <c r="E9" s="18">
        <v>1440.22</v>
      </c>
      <c r="F9" s="19">
        <v>320.08</v>
      </c>
      <c r="G9" s="6">
        <f t="shared" si="0"/>
        <v>82.594444444444434</v>
      </c>
      <c r="H9" s="7">
        <f t="shared" si="1"/>
        <v>66.075555555555553</v>
      </c>
      <c r="I9" s="11">
        <v>94</v>
      </c>
      <c r="J9" s="11">
        <v>94</v>
      </c>
      <c r="K9" s="11">
        <v>96</v>
      </c>
      <c r="L9" s="9">
        <f t="shared" si="2"/>
        <v>94.666666666666671</v>
      </c>
      <c r="M9" s="9">
        <f t="shared" si="3"/>
        <v>9.4666666666666668</v>
      </c>
      <c r="N9" s="11">
        <v>97</v>
      </c>
      <c r="O9" s="11">
        <v>95</v>
      </c>
      <c r="P9" s="11">
        <v>90</v>
      </c>
      <c r="Q9" s="12">
        <f t="shared" si="4"/>
        <v>94</v>
      </c>
      <c r="R9" s="12">
        <f t="shared" si="5"/>
        <v>9.4</v>
      </c>
      <c r="S9" s="23">
        <f t="shared" si="6"/>
        <v>84.942222222222227</v>
      </c>
      <c r="T9" s="25">
        <v>6</v>
      </c>
    </row>
    <row r="10" spans="1:21" ht="15" x14ac:dyDescent="0.25">
      <c r="A10" s="3">
        <v>7</v>
      </c>
      <c r="B10" s="20">
        <v>19560309075</v>
      </c>
      <c r="C10" s="5" t="s">
        <v>20</v>
      </c>
      <c r="D10" s="17">
        <v>1190.0999999999999</v>
      </c>
      <c r="E10" s="18">
        <v>1462.22</v>
      </c>
      <c r="F10" s="19">
        <v>350.08</v>
      </c>
      <c r="G10" s="6">
        <f t="shared" si="0"/>
        <v>83.399999999999991</v>
      </c>
      <c r="H10" s="7">
        <f t="shared" si="1"/>
        <v>66.72</v>
      </c>
      <c r="I10" s="8">
        <v>82</v>
      </c>
      <c r="J10" s="11">
        <v>83</v>
      </c>
      <c r="K10" s="8">
        <v>85</v>
      </c>
      <c r="L10" s="9">
        <f t="shared" si="2"/>
        <v>83.333333333333329</v>
      </c>
      <c r="M10" s="9">
        <f t="shared" si="3"/>
        <v>8.3333333333333339</v>
      </c>
      <c r="N10" s="11">
        <v>93</v>
      </c>
      <c r="O10" s="11">
        <v>94</v>
      </c>
      <c r="P10" s="11">
        <v>97</v>
      </c>
      <c r="Q10" s="12">
        <f t="shared" si="4"/>
        <v>94.666666666666671</v>
      </c>
      <c r="R10" s="12">
        <f t="shared" si="5"/>
        <v>9.4666666666666668</v>
      </c>
      <c r="S10" s="23">
        <f t="shared" si="6"/>
        <v>84.52</v>
      </c>
      <c r="T10" s="25">
        <v>7</v>
      </c>
    </row>
    <row r="11" spans="1:21" ht="15" x14ac:dyDescent="0.25">
      <c r="A11" s="3">
        <v>8</v>
      </c>
      <c r="B11" s="20">
        <v>19560309073</v>
      </c>
      <c r="C11" s="5" t="s">
        <v>21</v>
      </c>
      <c r="D11" s="17">
        <v>1160.0999999999999</v>
      </c>
      <c r="E11" s="18">
        <v>1426.22</v>
      </c>
      <c r="F11" s="19">
        <v>330.08</v>
      </c>
      <c r="G11" s="6">
        <f t="shared" si="0"/>
        <v>81.011111111111106</v>
      </c>
      <c r="H11" s="7">
        <f t="shared" si="1"/>
        <v>64.808888888888887</v>
      </c>
      <c r="I11" s="11">
        <v>99</v>
      </c>
      <c r="J11" s="11">
        <v>97</v>
      </c>
      <c r="K11" s="11">
        <v>98</v>
      </c>
      <c r="L11" s="9">
        <f t="shared" si="2"/>
        <v>98</v>
      </c>
      <c r="M11" s="9">
        <f t="shared" si="3"/>
        <v>9.8000000000000007</v>
      </c>
      <c r="N11" s="11">
        <v>98</v>
      </c>
      <c r="O11" s="11">
        <v>98</v>
      </c>
      <c r="P11" s="11">
        <v>97</v>
      </c>
      <c r="Q11" s="12">
        <f t="shared" si="4"/>
        <v>97.666666666666671</v>
      </c>
      <c r="R11" s="12">
        <f t="shared" si="5"/>
        <v>9.7666666666666675</v>
      </c>
      <c r="S11" s="23">
        <f t="shared" si="6"/>
        <v>84.37555555555555</v>
      </c>
      <c r="T11" s="25">
        <v>8</v>
      </c>
    </row>
    <row r="12" spans="1:21" ht="15" x14ac:dyDescent="0.25">
      <c r="A12" s="3">
        <v>9</v>
      </c>
      <c r="B12" s="20">
        <v>19560309050</v>
      </c>
      <c r="C12" s="5" t="s">
        <v>22</v>
      </c>
      <c r="D12" s="17">
        <v>1160.0999999999999</v>
      </c>
      <c r="E12" s="18">
        <v>1422.22</v>
      </c>
      <c r="F12" s="19">
        <v>320.08</v>
      </c>
      <c r="G12" s="6">
        <f t="shared" si="0"/>
        <v>80.622222222222206</v>
      </c>
      <c r="H12" s="7">
        <f t="shared" si="1"/>
        <v>64.49777777777777</v>
      </c>
      <c r="I12" s="11">
        <v>95</v>
      </c>
      <c r="J12" s="11">
        <v>95</v>
      </c>
      <c r="K12" s="11">
        <v>92</v>
      </c>
      <c r="L12" s="9">
        <f t="shared" si="2"/>
        <v>94</v>
      </c>
      <c r="M12" s="9">
        <f t="shared" si="3"/>
        <v>9.4</v>
      </c>
      <c r="N12" s="11">
        <v>98</v>
      </c>
      <c r="O12" s="11">
        <v>98</v>
      </c>
      <c r="P12" s="11">
        <v>99</v>
      </c>
      <c r="Q12" s="12">
        <f t="shared" si="4"/>
        <v>98.333333333333329</v>
      </c>
      <c r="R12" s="12">
        <f t="shared" si="5"/>
        <v>9.8333333333333339</v>
      </c>
      <c r="S12" s="23">
        <f t="shared" si="6"/>
        <v>83.731111111111105</v>
      </c>
      <c r="T12" s="25">
        <v>9</v>
      </c>
    </row>
    <row r="13" spans="1:21" x14ac:dyDescent="0.25">
      <c r="A13" s="3">
        <v>10</v>
      </c>
      <c r="B13" s="3">
        <v>19560309666</v>
      </c>
      <c r="C13" s="5" t="s">
        <v>23</v>
      </c>
      <c r="D13" s="17">
        <v>1141.0999999999999</v>
      </c>
      <c r="E13" s="18">
        <v>1438.22</v>
      </c>
      <c r="F13" s="19">
        <v>320.08</v>
      </c>
      <c r="G13" s="6">
        <f t="shared" si="0"/>
        <v>80.538888888888877</v>
      </c>
      <c r="H13" s="7">
        <f t="shared" si="1"/>
        <v>64.431111111111107</v>
      </c>
      <c r="I13" s="11">
        <v>96</v>
      </c>
      <c r="J13" s="11">
        <v>97</v>
      </c>
      <c r="K13" s="11">
        <v>95</v>
      </c>
      <c r="L13" s="9">
        <f t="shared" si="2"/>
        <v>96</v>
      </c>
      <c r="M13" s="9">
        <f t="shared" si="3"/>
        <v>9.6000000000000014</v>
      </c>
      <c r="N13" s="11">
        <v>97</v>
      </c>
      <c r="O13" s="11">
        <v>97</v>
      </c>
      <c r="P13" s="11">
        <v>95</v>
      </c>
      <c r="Q13" s="12">
        <f t="shared" si="4"/>
        <v>96.333333333333329</v>
      </c>
      <c r="R13" s="12">
        <f t="shared" si="5"/>
        <v>9.6333333333333329</v>
      </c>
      <c r="S13" s="23">
        <f t="shared" si="6"/>
        <v>83.664444444444428</v>
      </c>
      <c r="T13" s="25">
        <v>10</v>
      </c>
    </row>
    <row r="14" spans="1:21" ht="15" x14ac:dyDescent="0.25">
      <c r="A14" s="3">
        <v>11</v>
      </c>
      <c r="B14" s="20">
        <v>19560309068</v>
      </c>
      <c r="C14" s="5" t="s">
        <v>24</v>
      </c>
      <c r="D14" s="17">
        <v>1219.0999999999999</v>
      </c>
      <c r="E14" s="18">
        <v>1413.22</v>
      </c>
      <c r="F14" s="19">
        <v>350.08</v>
      </c>
      <c r="G14" s="6">
        <f t="shared" si="0"/>
        <v>82.844444444444434</v>
      </c>
      <c r="H14" s="7">
        <f t="shared" si="1"/>
        <v>66.275555555555556</v>
      </c>
      <c r="I14" s="11">
        <v>87</v>
      </c>
      <c r="J14" s="8">
        <v>85</v>
      </c>
      <c r="K14" s="11">
        <v>87</v>
      </c>
      <c r="L14" s="9">
        <f t="shared" si="2"/>
        <v>86.333333333333329</v>
      </c>
      <c r="M14" s="9">
        <f t="shared" si="3"/>
        <v>8.6333333333333329</v>
      </c>
      <c r="N14" s="11">
        <v>85</v>
      </c>
      <c r="O14" s="11">
        <v>90</v>
      </c>
      <c r="P14" s="11">
        <v>80</v>
      </c>
      <c r="Q14" s="12">
        <f t="shared" si="4"/>
        <v>85</v>
      </c>
      <c r="R14" s="12">
        <f t="shared" si="5"/>
        <v>8.5</v>
      </c>
      <c r="S14" s="23">
        <f t="shared" si="6"/>
        <v>83.408888888888896</v>
      </c>
      <c r="T14" s="25">
        <v>11</v>
      </c>
    </row>
    <row r="15" spans="1:21" ht="15" x14ac:dyDescent="0.25">
      <c r="A15" s="3">
        <v>12</v>
      </c>
      <c r="B15" s="20">
        <v>19560309005</v>
      </c>
      <c r="C15" s="5" t="s">
        <v>25</v>
      </c>
      <c r="D15" s="17">
        <v>1216.0999999999999</v>
      </c>
      <c r="E15" s="18">
        <v>1361.22</v>
      </c>
      <c r="F15" s="19">
        <v>340.08</v>
      </c>
      <c r="G15" s="6">
        <f t="shared" si="0"/>
        <v>81.038888888888877</v>
      </c>
      <c r="H15" s="7">
        <f t="shared" si="1"/>
        <v>64.831111111111099</v>
      </c>
      <c r="I15" s="8">
        <v>92</v>
      </c>
      <c r="J15" s="8">
        <v>85</v>
      </c>
      <c r="K15" s="8">
        <v>85</v>
      </c>
      <c r="L15" s="9">
        <f t="shared" si="2"/>
        <v>87.333333333333329</v>
      </c>
      <c r="M15" s="9">
        <f t="shared" si="3"/>
        <v>8.7333333333333325</v>
      </c>
      <c r="N15" s="11">
        <v>90</v>
      </c>
      <c r="O15" s="11">
        <v>95</v>
      </c>
      <c r="P15" s="11">
        <v>95</v>
      </c>
      <c r="Q15" s="12">
        <f t="shared" si="4"/>
        <v>93.333333333333329</v>
      </c>
      <c r="R15" s="12">
        <f t="shared" si="5"/>
        <v>9.3333333333333339</v>
      </c>
      <c r="S15" s="23">
        <f t="shared" si="6"/>
        <v>82.897777777777762</v>
      </c>
      <c r="T15" s="25">
        <v>12</v>
      </c>
    </row>
    <row r="16" spans="1:21" ht="15" x14ac:dyDescent="0.25">
      <c r="A16" s="3">
        <v>13</v>
      </c>
      <c r="B16" s="20">
        <v>19560309036</v>
      </c>
      <c r="C16" s="5" t="s">
        <v>26</v>
      </c>
      <c r="D16" s="17">
        <v>1103.0999999999999</v>
      </c>
      <c r="E16" s="18">
        <v>1385.22</v>
      </c>
      <c r="F16" s="19">
        <v>330.08</v>
      </c>
      <c r="G16" s="6">
        <f t="shared" si="0"/>
        <v>78.288888888888877</v>
      </c>
      <c r="H16" s="7">
        <f t="shared" si="1"/>
        <v>62.631111111111103</v>
      </c>
      <c r="I16" s="11">
        <v>95</v>
      </c>
      <c r="J16" s="11">
        <v>95</v>
      </c>
      <c r="K16" s="11">
        <v>95</v>
      </c>
      <c r="L16" s="9">
        <f t="shared" si="2"/>
        <v>95</v>
      </c>
      <c r="M16" s="9">
        <f t="shared" si="3"/>
        <v>9.5</v>
      </c>
      <c r="N16" s="11">
        <v>97</v>
      </c>
      <c r="O16" s="11">
        <v>94</v>
      </c>
      <c r="P16" s="11">
        <v>98</v>
      </c>
      <c r="Q16" s="12">
        <f t="shared" si="4"/>
        <v>96.333333333333329</v>
      </c>
      <c r="R16" s="12">
        <f t="shared" si="5"/>
        <v>9.6333333333333329</v>
      </c>
      <c r="S16" s="23">
        <f t="shared" si="6"/>
        <v>81.764444444444422</v>
      </c>
      <c r="T16" s="25">
        <v>13</v>
      </c>
    </row>
    <row r="17" spans="1:20" ht="15" x14ac:dyDescent="0.25">
      <c r="A17" s="3">
        <v>14</v>
      </c>
      <c r="B17" s="20">
        <v>19560309022</v>
      </c>
      <c r="C17" s="5" t="s">
        <v>27</v>
      </c>
      <c r="D17" s="17">
        <v>1159.0999999999999</v>
      </c>
      <c r="E17" s="18">
        <v>1386.22</v>
      </c>
      <c r="F17" s="19">
        <v>320.08</v>
      </c>
      <c r="G17" s="6">
        <f t="shared" si="0"/>
        <v>79.594444444444434</v>
      </c>
      <c r="H17" s="7">
        <f t="shared" si="1"/>
        <v>63.675555555555547</v>
      </c>
      <c r="I17" s="11">
        <v>87</v>
      </c>
      <c r="J17" s="8">
        <v>85</v>
      </c>
      <c r="K17" s="8">
        <v>85</v>
      </c>
      <c r="L17" s="9">
        <f t="shared" si="2"/>
        <v>85.666666666666671</v>
      </c>
      <c r="M17" s="9">
        <f t="shared" si="3"/>
        <v>8.5666666666666682</v>
      </c>
      <c r="N17" s="11">
        <v>90</v>
      </c>
      <c r="O17" s="11">
        <v>90</v>
      </c>
      <c r="P17" s="11">
        <v>98</v>
      </c>
      <c r="Q17" s="12">
        <f t="shared" si="4"/>
        <v>92.666666666666671</v>
      </c>
      <c r="R17" s="12">
        <f t="shared" si="5"/>
        <v>9.2666666666666675</v>
      </c>
      <c r="S17" s="23">
        <f t="shared" si="6"/>
        <v>81.508888888888876</v>
      </c>
      <c r="T17" s="25">
        <v>14</v>
      </c>
    </row>
    <row r="18" spans="1:20" ht="15" x14ac:dyDescent="0.25">
      <c r="A18" s="3">
        <v>15</v>
      </c>
      <c r="B18" s="20">
        <v>19560309048</v>
      </c>
      <c r="C18" s="5" t="s">
        <v>28</v>
      </c>
      <c r="D18" s="17">
        <v>1122.0999999999999</v>
      </c>
      <c r="E18" s="18">
        <v>1367.22</v>
      </c>
      <c r="F18" s="19">
        <v>320.08</v>
      </c>
      <c r="G18" s="6">
        <f t="shared" si="0"/>
        <v>78.038888888888877</v>
      </c>
      <c r="H18" s="7">
        <f t="shared" si="1"/>
        <v>62.431111111111107</v>
      </c>
      <c r="I18" s="11">
        <v>97</v>
      </c>
      <c r="J18" s="11">
        <v>92</v>
      </c>
      <c r="K18" s="11">
        <v>97</v>
      </c>
      <c r="L18" s="9">
        <f t="shared" si="2"/>
        <v>95.333333333333329</v>
      </c>
      <c r="M18" s="9">
        <f t="shared" si="3"/>
        <v>9.5333333333333332</v>
      </c>
      <c r="N18" s="11">
        <v>87</v>
      </c>
      <c r="O18" s="8">
        <v>88</v>
      </c>
      <c r="P18" s="11">
        <v>87</v>
      </c>
      <c r="Q18" s="12">
        <f t="shared" si="4"/>
        <v>87.333333333333329</v>
      </c>
      <c r="R18" s="12">
        <f t="shared" si="5"/>
        <v>8.7333333333333325</v>
      </c>
      <c r="S18" s="23">
        <f t="shared" si="6"/>
        <v>80.697777777777773</v>
      </c>
      <c r="T18" s="25">
        <v>15</v>
      </c>
    </row>
    <row r="19" spans="1:20" ht="15" x14ac:dyDescent="0.25">
      <c r="A19" s="3">
        <v>16</v>
      </c>
      <c r="B19" s="20">
        <v>19560309038</v>
      </c>
      <c r="C19" s="5" t="s">
        <v>29</v>
      </c>
      <c r="D19" s="17">
        <v>1176.0999999999999</v>
      </c>
      <c r="E19" s="18">
        <v>1251.22</v>
      </c>
      <c r="F19" s="19">
        <v>300.08</v>
      </c>
      <c r="G19" s="6">
        <f t="shared" si="0"/>
        <v>75.761111111111106</v>
      </c>
      <c r="H19" s="7">
        <f t="shared" si="1"/>
        <v>60.608888888888885</v>
      </c>
      <c r="I19" s="11">
        <v>90</v>
      </c>
      <c r="J19" s="11">
        <v>90</v>
      </c>
      <c r="K19" s="11">
        <v>95</v>
      </c>
      <c r="L19" s="9">
        <f t="shared" si="2"/>
        <v>91.666666666666671</v>
      </c>
      <c r="M19" s="9">
        <f t="shared" si="3"/>
        <v>9.1666666666666679</v>
      </c>
      <c r="N19" s="11">
        <v>87</v>
      </c>
      <c r="O19" s="8">
        <v>91</v>
      </c>
      <c r="P19" s="8">
        <v>85</v>
      </c>
      <c r="Q19" s="12">
        <f t="shared" si="4"/>
        <v>87.666666666666671</v>
      </c>
      <c r="R19" s="12">
        <f t="shared" si="5"/>
        <v>8.7666666666666675</v>
      </c>
      <c r="S19" s="23">
        <f t="shared" si="6"/>
        <v>78.542222222222222</v>
      </c>
      <c r="T19" s="25">
        <v>16</v>
      </c>
    </row>
    <row r="20" spans="1:20" ht="15" x14ac:dyDescent="0.25">
      <c r="A20" s="3">
        <v>17</v>
      </c>
      <c r="B20" s="20">
        <v>19560309003</v>
      </c>
      <c r="C20" s="5" t="s">
        <v>30</v>
      </c>
      <c r="D20" s="17">
        <v>1020.1</v>
      </c>
      <c r="E20" s="18">
        <v>1350.22</v>
      </c>
      <c r="F20" s="19">
        <v>320.08</v>
      </c>
      <c r="G20" s="6">
        <f t="shared" si="0"/>
        <v>74.733333333333334</v>
      </c>
      <c r="H20" s="7">
        <f t="shared" si="1"/>
        <v>59.786666666666669</v>
      </c>
      <c r="I20" s="11">
        <v>90</v>
      </c>
      <c r="J20" s="11">
        <v>95</v>
      </c>
      <c r="K20" s="11">
        <v>90</v>
      </c>
      <c r="L20" s="9">
        <f t="shared" si="2"/>
        <v>91.666666666666671</v>
      </c>
      <c r="M20" s="9">
        <f t="shared" si="3"/>
        <v>9.1666666666666679</v>
      </c>
      <c r="N20" s="11">
        <v>94</v>
      </c>
      <c r="O20" s="11">
        <v>94</v>
      </c>
      <c r="P20" s="11">
        <v>95</v>
      </c>
      <c r="Q20" s="12">
        <f t="shared" si="4"/>
        <v>94.333333333333329</v>
      </c>
      <c r="R20" s="12">
        <f t="shared" si="5"/>
        <v>9.4333333333333336</v>
      </c>
      <c r="S20" s="23">
        <f t="shared" si="6"/>
        <v>78.38666666666667</v>
      </c>
      <c r="T20" s="25">
        <v>17</v>
      </c>
    </row>
    <row r="21" spans="1:20" ht="15" x14ac:dyDescent="0.25">
      <c r="A21" s="3">
        <v>18</v>
      </c>
      <c r="B21" s="20">
        <v>19560309006</v>
      </c>
      <c r="C21" s="5" t="s">
        <v>31</v>
      </c>
      <c r="D21" s="17">
        <v>1056.0999999999999</v>
      </c>
      <c r="E21" s="18">
        <v>1337.22</v>
      </c>
      <c r="F21" s="19">
        <v>320.08</v>
      </c>
      <c r="G21" s="6">
        <f t="shared" si="0"/>
        <v>75.372222222222206</v>
      </c>
      <c r="H21" s="7">
        <f t="shared" si="1"/>
        <v>60.297777777777767</v>
      </c>
      <c r="I21" s="11">
        <v>87</v>
      </c>
      <c r="J21" s="8">
        <v>85</v>
      </c>
      <c r="K21" s="8">
        <v>85</v>
      </c>
      <c r="L21" s="9">
        <f t="shared" si="2"/>
        <v>85.666666666666671</v>
      </c>
      <c r="M21" s="9">
        <f t="shared" si="3"/>
        <v>8.5666666666666682</v>
      </c>
      <c r="N21" s="11">
        <v>94</v>
      </c>
      <c r="O21" s="11">
        <v>93</v>
      </c>
      <c r="P21" s="11">
        <v>90</v>
      </c>
      <c r="Q21" s="12">
        <f t="shared" si="4"/>
        <v>92.333333333333329</v>
      </c>
      <c r="R21" s="12">
        <f t="shared" si="5"/>
        <v>9.2333333333333325</v>
      </c>
      <c r="S21" s="23">
        <f t="shared" si="6"/>
        <v>78.097777777777765</v>
      </c>
      <c r="T21" s="25">
        <v>18</v>
      </c>
    </row>
    <row r="22" spans="1:20" ht="15" x14ac:dyDescent="0.25">
      <c r="A22" s="3">
        <v>19</v>
      </c>
      <c r="B22" s="20">
        <v>19560309081</v>
      </c>
      <c r="C22" s="5" t="s">
        <v>32</v>
      </c>
      <c r="D22" s="17">
        <v>918.1</v>
      </c>
      <c r="E22" s="18">
        <v>1276.22</v>
      </c>
      <c r="F22" s="19">
        <v>340.08</v>
      </c>
      <c r="G22" s="6">
        <f t="shared" si="0"/>
        <v>70.400000000000006</v>
      </c>
      <c r="H22" s="7">
        <f t="shared" si="1"/>
        <v>56.320000000000007</v>
      </c>
      <c r="I22" s="8">
        <v>98</v>
      </c>
      <c r="J22" s="11">
        <v>95</v>
      </c>
      <c r="K22" s="11">
        <v>95</v>
      </c>
      <c r="L22" s="9">
        <f t="shared" si="2"/>
        <v>96</v>
      </c>
      <c r="M22" s="9">
        <f t="shared" si="3"/>
        <v>9.6000000000000014</v>
      </c>
      <c r="N22" s="11">
        <v>95</v>
      </c>
      <c r="O22" s="11">
        <v>95</v>
      </c>
      <c r="P22" s="11">
        <v>96</v>
      </c>
      <c r="Q22" s="12">
        <f t="shared" si="4"/>
        <v>95.333333333333329</v>
      </c>
      <c r="R22" s="12">
        <f t="shared" si="5"/>
        <v>9.5333333333333332</v>
      </c>
      <c r="S22" s="23">
        <f t="shared" si="6"/>
        <v>75.453333333333347</v>
      </c>
      <c r="T22" s="25">
        <v>19</v>
      </c>
    </row>
    <row r="23" spans="1:20" ht="15" x14ac:dyDescent="0.25">
      <c r="A23" s="3">
        <v>20</v>
      </c>
      <c r="B23" s="20">
        <v>19560309083</v>
      </c>
      <c r="C23" s="5" t="s">
        <v>33</v>
      </c>
      <c r="D23" s="17">
        <v>784.08</v>
      </c>
      <c r="E23" s="18">
        <v>1292.22</v>
      </c>
      <c r="F23" s="19">
        <v>320.08</v>
      </c>
      <c r="G23" s="6">
        <f t="shared" si="0"/>
        <v>66.566111111111113</v>
      </c>
      <c r="H23" s="7">
        <f t="shared" si="1"/>
        <v>53.25288888888889</v>
      </c>
      <c r="I23" s="11">
        <v>90</v>
      </c>
      <c r="J23" s="11">
        <v>92</v>
      </c>
      <c r="K23" s="11">
        <v>90</v>
      </c>
      <c r="L23" s="9">
        <f t="shared" si="2"/>
        <v>90.666666666666671</v>
      </c>
      <c r="M23" s="9">
        <f t="shared" si="3"/>
        <v>9.0666666666666682</v>
      </c>
      <c r="N23" s="11">
        <v>95</v>
      </c>
      <c r="O23" s="11">
        <v>97</v>
      </c>
      <c r="P23" s="11">
        <v>96</v>
      </c>
      <c r="Q23" s="12">
        <f t="shared" si="4"/>
        <v>96</v>
      </c>
      <c r="R23" s="12">
        <f t="shared" si="5"/>
        <v>9.6000000000000014</v>
      </c>
      <c r="S23" s="23">
        <f t="shared" si="6"/>
        <v>71.919555555555561</v>
      </c>
      <c r="T23" s="25">
        <v>20</v>
      </c>
    </row>
  </sheetData>
  <mergeCells count="8">
    <mergeCell ref="A1:T1"/>
    <mergeCell ref="A2:A3"/>
    <mergeCell ref="B2:B3"/>
    <mergeCell ref="C2:C3"/>
    <mergeCell ref="D2:H2"/>
    <mergeCell ref="I2:M2"/>
    <mergeCell ref="N2:R2"/>
    <mergeCell ref="S2:T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2015-06-05T18:19:34Z</dcterms:created>
  <dcterms:modified xsi:type="dcterms:W3CDTF">2022-02-09T23:43:19Z</dcterms:modified>
</cp:coreProperties>
</file>