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专升本报孙老师\综合素质测评结果\"/>
    </mc:Choice>
  </mc:AlternateContent>
  <xr:revisionPtr revIDLastSave="0" documentId="13_ncr:1_{A18D5F12-1D73-49A6-AE81-41BB24291E31}" xr6:coauthVersionLast="47" xr6:coauthVersionMax="47" xr10:uidLastSave="{00000000-0000-0000-0000-000000000000}"/>
  <bookViews>
    <workbookView xWindow="1900" yWindow="1200" windowWidth="20900" windowHeight="20400" xr2:uid="{00000000-000D-0000-FFFF-FFFF00000000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1" l="1"/>
  <c r="R29" i="1" s="1"/>
  <c r="M29" i="1"/>
  <c r="L29" i="1"/>
  <c r="G29" i="1"/>
  <c r="H29" i="1" s="1"/>
  <c r="S29" i="1" s="1"/>
  <c r="Q28" i="1"/>
  <c r="R28" i="1" s="1"/>
  <c r="L28" i="1"/>
  <c r="M28" i="1" s="1"/>
  <c r="G28" i="1"/>
  <c r="H28" i="1" s="1"/>
  <c r="S28" i="1" s="1"/>
  <c r="R27" i="1"/>
  <c r="Q27" i="1"/>
  <c r="L27" i="1"/>
  <c r="M27" i="1" s="1"/>
  <c r="H27" i="1"/>
  <c r="S27" i="1" s="1"/>
  <c r="G27" i="1"/>
  <c r="Q26" i="1"/>
  <c r="R26" i="1" s="1"/>
  <c r="L26" i="1"/>
  <c r="M26" i="1" s="1"/>
  <c r="G26" i="1"/>
  <c r="H26" i="1" s="1"/>
  <c r="S26" i="1" s="1"/>
  <c r="Q25" i="1"/>
  <c r="R25" i="1" s="1"/>
  <c r="M25" i="1"/>
  <c r="L25" i="1"/>
  <c r="G25" i="1"/>
  <c r="H25" i="1" s="1"/>
  <c r="Q24" i="1"/>
  <c r="R24" i="1" s="1"/>
  <c r="L24" i="1"/>
  <c r="M24" i="1" s="1"/>
  <c r="G24" i="1"/>
  <c r="H24" i="1" s="1"/>
  <c r="R23" i="1"/>
  <c r="Q23" i="1"/>
  <c r="L23" i="1"/>
  <c r="M23" i="1" s="1"/>
  <c r="H23" i="1"/>
  <c r="S23" i="1" s="1"/>
  <c r="G23" i="1"/>
  <c r="Q22" i="1"/>
  <c r="R22" i="1" s="1"/>
  <c r="L22" i="1"/>
  <c r="M22" i="1" s="1"/>
  <c r="G22" i="1"/>
  <c r="H22" i="1" s="1"/>
  <c r="Q21" i="1"/>
  <c r="R21" i="1" s="1"/>
  <c r="M21" i="1"/>
  <c r="L21" i="1"/>
  <c r="G21" i="1"/>
  <c r="H21" i="1" s="1"/>
  <c r="Q20" i="1"/>
  <c r="R20" i="1" s="1"/>
  <c r="L20" i="1"/>
  <c r="M20" i="1" s="1"/>
  <c r="G20" i="1"/>
  <c r="H20" i="1" s="1"/>
  <c r="R19" i="1"/>
  <c r="Q19" i="1"/>
  <c r="L19" i="1"/>
  <c r="M19" i="1" s="1"/>
  <c r="H19" i="1"/>
  <c r="G19" i="1"/>
  <c r="Q18" i="1"/>
  <c r="R18" i="1" s="1"/>
  <c r="L18" i="1"/>
  <c r="M18" i="1" s="1"/>
  <c r="G18" i="1"/>
  <c r="H18" i="1" s="1"/>
  <c r="Q17" i="1"/>
  <c r="R17" i="1" s="1"/>
  <c r="M17" i="1"/>
  <c r="L17" i="1"/>
  <c r="G17" i="1"/>
  <c r="H17" i="1" s="1"/>
  <c r="Q16" i="1"/>
  <c r="R16" i="1" s="1"/>
  <c r="L16" i="1"/>
  <c r="M16" i="1" s="1"/>
  <c r="G16" i="1"/>
  <c r="H16" i="1" s="1"/>
  <c r="S16" i="1" s="1"/>
  <c r="R15" i="1"/>
  <c r="Q15" i="1"/>
  <c r="L15" i="1"/>
  <c r="M15" i="1" s="1"/>
  <c r="H15" i="1"/>
  <c r="S15" i="1" s="1"/>
  <c r="G15" i="1"/>
  <c r="Q14" i="1"/>
  <c r="R14" i="1" s="1"/>
  <c r="L14" i="1"/>
  <c r="M14" i="1" s="1"/>
  <c r="G14" i="1"/>
  <c r="H14" i="1" s="1"/>
  <c r="S14" i="1" s="1"/>
  <c r="Q13" i="1"/>
  <c r="R13" i="1" s="1"/>
  <c r="M13" i="1"/>
  <c r="L13" i="1"/>
  <c r="G13" i="1"/>
  <c r="H13" i="1" s="1"/>
  <c r="S13" i="1" s="1"/>
  <c r="Q12" i="1"/>
  <c r="R12" i="1" s="1"/>
  <c r="L12" i="1"/>
  <c r="M12" i="1" s="1"/>
  <c r="G12" i="1"/>
  <c r="H12" i="1" s="1"/>
  <c r="S12" i="1" s="1"/>
  <c r="R11" i="1"/>
  <c r="Q11" i="1"/>
  <c r="L11" i="1"/>
  <c r="M11" i="1" s="1"/>
  <c r="H11" i="1"/>
  <c r="S11" i="1" s="1"/>
  <c r="G11" i="1"/>
  <c r="Q10" i="1"/>
  <c r="R10" i="1" s="1"/>
  <c r="L10" i="1"/>
  <c r="M10" i="1" s="1"/>
  <c r="G10" i="1"/>
  <c r="H10" i="1" s="1"/>
  <c r="S10" i="1" s="1"/>
  <c r="Q9" i="1"/>
  <c r="R9" i="1" s="1"/>
  <c r="M9" i="1"/>
  <c r="L9" i="1"/>
  <c r="G9" i="1"/>
  <c r="H9" i="1" s="1"/>
  <c r="Q8" i="1"/>
  <c r="R8" i="1" s="1"/>
  <c r="L8" i="1"/>
  <c r="M8" i="1" s="1"/>
  <c r="G8" i="1"/>
  <c r="H8" i="1" s="1"/>
  <c r="R7" i="1"/>
  <c r="Q7" i="1"/>
  <c r="L7" i="1"/>
  <c r="M7" i="1" s="1"/>
  <c r="H7" i="1"/>
  <c r="S7" i="1" s="1"/>
  <c r="G7" i="1"/>
  <c r="Q6" i="1"/>
  <c r="R6" i="1" s="1"/>
  <c r="L6" i="1"/>
  <c r="M6" i="1" s="1"/>
  <c r="G6" i="1"/>
  <c r="H6" i="1" s="1"/>
  <c r="Q5" i="1"/>
  <c r="R5" i="1" s="1"/>
  <c r="M5" i="1"/>
  <c r="L5" i="1"/>
  <c r="G5" i="1"/>
  <c r="H5" i="1" s="1"/>
  <c r="Q4" i="1"/>
  <c r="R4" i="1" s="1"/>
  <c r="L4" i="1"/>
  <c r="M4" i="1" s="1"/>
  <c r="G4" i="1"/>
  <c r="H4" i="1" s="1"/>
  <c r="S9" i="1" l="1"/>
  <c r="S25" i="1"/>
  <c r="S5" i="1"/>
  <c r="S6" i="1"/>
  <c r="S8" i="1"/>
  <c r="S21" i="1"/>
  <c r="S22" i="1"/>
  <c r="S24" i="1"/>
  <c r="S4" i="1"/>
  <c r="S17" i="1"/>
  <c r="S18" i="1"/>
  <c r="S19" i="1"/>
  <c r="S20" i="1"/>
</calcChain>
</file>

<file path=xl/sharedStrings.xml><?xml version="1.0" encoding="utf-8"?>
<sst xmlns="http://schemas.openxmlformats.org/spreadsheetml/2006/main" count="74" uniqueCount="63">
  <si>
    <t>序号</t>
  </si>
  <si>
    <t>学号</t>
  </si>
  <si>
    <t>姓名</t>
  </si>
  <si>
    <t>学习成绩（80%）</t>
  </si>
  <si>
    <t>思想品德（10%）</t>
  </si>
  <si>
    <t>社会实践（10%）</t>
  </si>
  <si>
    <t>综合成绩</t>
  </si>
  <si>
    <t>2019-2020</t>
  </si>
  <si>
    <t>2020-2021</t>
  </si>
  <si>
    <t>2021-2022</t>
  </si>
  <si>
    <t>总分</t>
  </si>
  <si>
    <t>换算得分</t>
  </si>
  <si>
    <t>名次</t>
  </si>
  <si>
    <t>19560610039</t>
  </si>
  <si>
    <t>胡嘉</t>
  </si>
  <si>
    <t>19560610043</t>
  </si>
  <si>
    <t>张红泰</t>
  </si>
  <si>
    <t>19560610020</t>
  </si>
  <si>
    <t>姬增睿</t>
  </si>
  <si>
    <t>19560610044</t>
  </si>
  <si>
    <t>刘壮壮</t>
  </si>
  <si>
    <t>19560610034</t>
  </si>
  <si>
    <t>王帅博</t>
  </si>
  <si>
    <t>19560610021</t>
  </si>
  <si>
    <t>李硕</t>
  </si>
  <si>
    <t>19560610049</t>
  </si>
  <si>
    <t>田丰硕</t>
  </si>
  <si>
    <t>19560610023</t>
  </si>
  <si>
    <t>卢渭鑫</t>
  </si>
  <si>
    <t>19560610012</t>
  </si>
  <si>
    <t>王世伟</t>
  </si>
  <si>
    <t>19560610015</t>
  </si>
  <si>
    <t>黄兆彬</t>
  </si>
  <si>
    <t>19560610045</t>
  </si>
  <si>
    <t>马永杰</t>
  </si>
  <si>
    <t>19560610052</t>
  </si>
  <si>
    <t>刘耀鸿</t>
  </si>
  <si>
    <t>19560610026</t>
  </si>
  <si>
    <t>张维海</t>
  </si>
  <si>
    <t>19560610007</t>
  </si>
  <si>
    <t>吕友斌</t>
  </si>
  <si>
    <t>蒋成龙</t>
  </si>
  <si>
    <t>19560610018</t>
  </si>
  <si>
    <t>童忠义</t>
  </si>
  <si>
    <t>19560610048</t>
  </si>
  <si>
    <t>张艺瀚</t>
  </si>
  <si>
    <t>19560610024</t>
  </si>
  <si>
    <t>沈张义</t>
  </si>
  <si>
    <t>19560610025</t>
  </si>
  <si>
    <t>王朋</t>
  </si>
  <si>
    <t>19560610009</t>
  </si>
  <si>
    <t>尹衍强</t>
  </si>
  <si>
    <t>19560610050</t>
  </si>
  <si>
    <t>苏鹏</t>
  </si>
  <si>
    <t>王小龙</t>
  </si>
  <si>
    <t>19560610014</t>
  </si>
  <si>
    <t>魏振宇</t>
  </si>
  <si>
    <t>19560610002</t>
  </si>
  <si>
    <t>王海旭</t>
  </si>
  <si>
    <t>19560610029</t>
  </si>
  <si>
    <t>吴常军</t>
  </si>
  <si>
    <t>邵翔</t>
  </si>
  <si>
    <t>无人机应用技术普通专业2019级量化管理综合成绩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</si>
</sst>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N9" sqref="N9"/>
    </sheetView>
  </sheetViews>
  <sheetFormatPr defaultColWidth="8.25" defaultRowHeight="14" x14ac:dyDescent="0.3"/>
  <cols>
    <col min="1" max="1" width="8.25" style="3"/>
    <col min="2" max="2" width="12.33203125" style="3" bestFit="1" customWidth="1"/>
    <col min="3" max="16384" width="8.25" style="3"/>
  </cols>
  <sheetData>
    <row r="1" spans="1:21" ht="21" x14ac:dyDescent="0.3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x14ac:dyDescent="0.3">
      <c r="A2" s="4" t="s">
        <v>0</v>
      </c>
      <c r="B2" s="5" t="s">
        <v>1</v>
      </c>
      <c r="C2" s="5" t="s">
        <v>2</v>
      </c>
      <c r="D2" s="4" t="s">
        <v>3</v>
      </c>
      <c r="E2" s="4"/>
      <c r="F2" s="4"/>
      <c r="G2" s="4"/>
      <c r="H2" s="4"/>
      <c r="I2" s="4" t="s">
        <v>4</v>
      </c>
      <c r="J2" s="4"/>
      <c r="K2" s="4"/>
      <c r="L2" s="4"/>
      <c r="M2" s="4"/>
      <c r="N2" s="4" t="s">
        <v>5</v>
      </c>
      <c r="O2" s="4"/>
      <c r="P2" s="4"/>
      <c r="Q2" s="4"/>
      <c r="R2" s="4"/>
      <c r="S2" s="4" t="s">
        <v>6</v>
      </c>
      <c r="T2" s="4"/>
      <c r="U2" s="2"/>
    </row>
    <row r="3" spans="1:21" ht="28" x14ac:dyDescent="0.3">
      <c r="A3" s="4"/>
      <c r="B3" s="5"/>
      <c r="C3" s="5"/>
      <c r="D3" s="6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6" t="s">
        <v>7</v>
      </c>
      <c r="J3" s="6" t="s">
        <v>8</v>
      </c>
      <c r="K3" s="6" t="s">
        <v>9</v>
      </c>
      <c r="L3" s="7" t="s">
        <v>10</v>
      </c>
      <c r="M3" s="7" t="s">
        <v>11</v>
      </c>
      <c r="N3" s="6" t="s">
        <v>7</v>
      </c>
      <c r="O3" s="6" t="s">
        <v>8</v>
      </c>
      <c r="P3" s="6" t="s">
        <v>9</v>
      </c>
      <c r="Q3" s="7" t="s">
        <v>10</v>
      </c>
      <c r="R3" s="6" t="s">
        <v>11</v>
      </c>
      <c r="S3" s="8" t="s">
        <v>10</v>
      </c>
      <c r="T3" s="8" t="s">
        <v>12</v>
      </c>
      <c r="U3" s="2"/>
    </row>
    <row r="4" spans="1:21" ht="15" x14ac:dyDescent="0.3">
      <c r="A4" s="9">
        <v>1</v>
      </c>
      <c r="B4" s="10" t="s">
        <v>13</v>
      </c>
      <c r="C4" s="11" t="s">
        <v>14</v>
      </c>
      <c r="D4" s="12">
        <v>1268.0999999999999</v>
      </c>
      <c r="E4" s="12">
        <v>981.12</v>
      </c>
      <c r="F4" s="13">
        <v>710.16</v>
      </c>
      <c r="G4" s="12">
        <f t="shared" ref="G4:G29" si="0">(D4+E4+F4)/35</f>
        <v>84.553714285714278</v>
      </c>
      <c r="H4" s="14">
        <f t="shared" ref="H4:H29" si="1">G4*0.8</f>
        <v>67.642971428571428</v>
      </c>
      <c r="I4" s="15">
        <v>95</v>
      </c>
      <c r="J4" s="15">
        <v>95</v>
      </c>
      <c r="K4" s="15">
        <v>95</v>
      </c>
      <c r="L4" s="16">
        <f t="shared" ref="L4:L29" si="2">(I4+J4+K4)/3</f>
        <v>95</v>
      </c>
      <c r="M4" s="16">
        <f t="shared" ref="M4:M29" si="3">L4*0.1</f>
        <v>9.5</v>
      </c>
      <c r="N4" s="15">
        <v>97</v>
      </c>
      <c r="O4" s="15">
        <v>98</v>
      </c>
      <c r="P4" s="15">
        <v>97</v>
      </c>
      <c r="Q4" s="16">
        <f t="shared" ref="Q4:Q29" si="4">(N4+O4+P4)/3</f>
        <v>97.333333333333329</v>
      </c>
      <c r="R4" s="16">
        <f t="shared" ref="R4:R29" si="5">Q4*0.1</f>
        <v>9.7333333333333343</v>
      </c>
      <c r="S4" s="16">
        <f t="shared" ref="S4:S29" si="6">H4+M4+R4</f>
        <v>86.876304761904763</v>
      </c>
      <c r="T4" s="9">
        <v>1</v>
      </c>
      <c r="U4" s="2"/>
    </row>
    <row r="5" spans="1:21" ht="15" x14ac:dyDescent="0.3">
      <c r="A5" s="9">
        <v>2</v>
      </c>
      <c r="B5" s="10" t="s">
        <v>15</v>
      </c>
      <c r="C5" s="11" t="s">
        <v>16</v>
      </c>
      <c r="D5" s="12">
        <v>1172.0999999999999</v>
      </c>
      <c r="E5" s="12">
        <v>995.12</v>
      </c>
      <c r="F5" s="17">
        <v>700.16</v>
      </c>
      <c r="G5" s="12">
        <f t="shared" si="0"/>
        <v>81.925142857142845</v>
      </c>
      <c r="H5" s="14">
        <f t="shared" si="1"/>
        <v>65.540114285714282</v>
      </c>
      <c r="I5" s="15">
        <v>97</v>
      </c>
      <c r="J5" s="15">
        <v>98</v>
      </c>
      <c r="K5" s="15">
        <v>97</v>
      </c>
      <c r="L5" s="16">
        <f t="shared" si="2"/>
        <v>97.333333333333329</v>
      </c>
      <c r="M5" s="16">
        <f t="shared" si="3"/>
        <v>9.7333333333333343</v>
      </c>
      <c r="N5" s="15">
        <v>98</v>
      </c>
      <c r="O5" s="15">
        <v>97</v>
      </c>
      <c r="P5" s="15">
        <v>97</v>
      </c>
      <c r="Q5" s="16">
        <f t="shared" si="4"/>
        <v>97.333333333333329</v>
      </c>
      <c r="R5" s="16">
        <f t="shared" si="5"/>
        <v>9.7333333333333343</v>
      </c>
      <c r="S5" s="16">
        <f t="shared" si="6"/>
        <v>85.00678095238095</v>
      </c>
      <c r="T5" s="9">
        <v>2</v>
      </c>
      <c r="U5" s="2"/>
    </row>
    <row r="6" spans="1:21" ht="15" x14ac:dyDescent="0.3">
      <c r="A6" s="9">
        <v>3</v>
      </c>
      <c r="B6" s="10" t="s">
        <v>17</v>
      </c>
      <c r="C6" s="11" t="s">
        <v>18</v>
      </c>
      <c r="D6" s="12">
        <v>1144.0999999999999</v>
      </c>
      <c r="E6" s="12">
        <v>1000.12</v>
      </c>
      <c r="F6" s="17">
        <v>760.16</v>
      </c>
      <c r="G6" s="12">
        <f t="shared" si="0"/>
        <v>82.982285714285709</v>
      </c>
      <c r="H6" s="14">
        <f t="shared" si="1"/>
        <v>66.385828571428576</v>
      </c>
      <c r="I6" s="15">
        <v>93</v>
      </c>
      <c r="J6" s="15">
        <v>90</v>
      </c>
      <c r="K6" s="15">
        <v>94</v>
      </c>
      <c r="L6" s="16">
        <f t="shared" si="2"/>
        <v>92.333333333333329</v>
      </c>
      <c r="M6" s="16">
        <f t="shared" si="3"/>
        <v>9.2333333333333325</v>
      </c>
      <c r="N6" s="15">
        <v>85</v>
      </c>
      <c r="O6" s="15">
        <v>93</v>
      </c>
      <c r="P6" s="15">
        <v>90</v>
      </c>
      <c r="Q6" s="16">
        <f t="shared" si="4"/>
        <v>89.333333333333329</v>
      </c>
      <c r="R6" s="16">
        <f t="shared" si="5"/>
        <v>8.9333333333333336</v>
      </c>
      <c r="S6" s="16">
        <f t="shared" si="6"/>
        <v>84.552495238095247</v>
      </c>
      <c r="T6" s="9">
        <v>3</v>
      </c>
      <c r="U6" s="2"/>
    </row>
    <row r="7" spans="1:21" ht="15" x14ac:dyDescent="0.3">
      <c r="A7" s="9">
        <v>4</v>
      </c>
      <c r="B7" s="10" t="s">
        <v>19</v>
      </c>
      <c r="C7" s="11" t="s">
        <v>20</v>
      </c>
      <c r="D7" s="12">
        <v>1244.0999999999999</v>
      </c>
      <c r="E7" s="12">
        <v>935.12</v>
      </c>
      <c r="F7" s="17">
        <v>680.16</v>
      </c>
      <c r="G7" s="12">
        <f t="shared" si="0"/>
        <v>81.696571428571417</v>
      </c>
      <c r="H7" s="14">
        <f t="shared" si="1"/>
        <v>65.357257142857137</v>
      </c>
      <c r="I7" s="15">
        <v>90</v>
      </c>
      <c r="J7" s="15">
        <v>90</v>
      </c>
      <c r="K7" s="15">
        <v>89</v>
      </c>
      <c r="L7" s="16">
        <f t="shared" si="2"/>
        <v>89.666666666666671</v>
      </c>
      <c r="M7" s="16">
        <f t="shared" si="3"/>
        <v>8.9666666666666668</v>
      </c>
      <c r="N7" s="15">
        <v>96</v>
      </c>
      <c r="O7" s="15">
        <v>97</v>
      </c>
      <c r="P7" s="15">
        <v>95</v>
      </c>
      <c r="Q7" s="16">
        <f t="shared" si="4"/>
        <v>96</v>
      </c>
      <c r="R7" s="16">
        <f t="shared" si="5"/>
        <v>9.6000000000000014</v>
      </c>
      <c r="S7" s="16">
        <f t="shared" si="6"/>
        <v>83.923923809523814</v>
      </c>
      <c r="T7" s="9">
        <v>4</v>
      </c>
      <c r="U7" s="2"/>
    </row>
    <row r="8" spans="1:21" ht="15" x14ac:dyDescent="0.3">
      <c r="A8" s="9">
        <v>5</v>
      </c>
      <c r="B8" s="10" t="s">
        <v>21</v>
      </c>
      <c r="C8" s="11" t="s">
        <v>22</v>
      </c>
      <c r="D8" s="12">
        <v>1170.0999999999999</v>
      </c>
      <c r="E8" s="12">
        <v>948.12</v>
      </c>
      <c r="F8" s="17">
        <v>700.16</v>
      </c>
      <c r="G8" s="12">
        <f t="shared" si="0"/>
        <v>80.525142857142853</v>
      </c>
      <c r="H8" s="14">
        <f t="shared" si="1"/>
        <v>64.420114285714291</v>
      </c>
      <c r="I8" s="15">
        <v>98</v>
      </c>
      <c r="J8" s="15">
        <v>97</v>
      </c>
      <c r="K8" s="15">
        <v>97</v>
      </c>
      <c r="L8" s="16">
        <f t="shared" si="2"/>
        <v>97.333333333333329</v>
      </c>
      <c r="M8" s="16">
        <f t="shared" si="3"/>
        <v>9.7333333333333343</v>
      </c>
      <c r="N8" s="15">
        <v>89</v>
      </c>
      <c r="O8" s="15">
        <v>92</v>
      </c>
      <c r="P8" s="15">
        <v>92</v>
      </c>
      <c r="Q8" s="16">
        <f t="shared" si="4"/>
        <v>91</v>
      </c>
      <c r="R8" s="16">
        <f t="shared" si="5"/>
        <v>9.1</v>
      </c>
      <c r="S8" s="16">
        <f t="shared" si="6"/>
        <v>83.25344761904762</v>
      </c>
      <c r="T8" s="9">
        <v>5</v>
      </c>
      <c r="U8" s="2"/>
    </row>
    <row r="9" spans="1:21" ht="15" x14ac:dyDescent="0.3">
      <c r="A9" s="9">
        <v>6</v>
      </c>
      <c r="B9" s="10" t="s">
        <v>23</v>
      </c>
      <c r="C9" s="11" t="s">
        <v>24</v>
      </c>
      <c r="D9" s="12">
        <v>1165.0999999999999</v>
      </c>
      <c r="E9" s="12">
        <v>956.12</v>
      </c>
      <c r="F9" s="17">
        <v>660.16</v>
      </c>
      <c r="G9" s="12">
        <f t="shared" si="0"/>
        <v>79.467999999999989</v>
      </c>
      <c r="H9" s="14">
        <f t="shared" si="1"/>
        <v>63.574399999999997</v>
      </c>
      <c r="I9" s="15">
        <v>94</v>
      </c>
      <c r="J9" s="15">
        <v>92</v>
      </c>
      <c r="K9" s="15">
        <v>95</v>
      </c>
      <c r="L9" s="16">
        <f t="shared" si="2"/>
        <v>93.666666666666671</v>
      </c>
      <c r="M9" s="16">
        <f t="shared" si="3"/>
        <v>9.3666666666666671</v>
      </c>
      <c r="N9" s="15">
        <v>98</v>
      </c>
      <c r="O9" s="15">
        <v>98</v>
      </c>
      <c r="P9" s="15">
        <v>97</v>
      </c>
      <c r="Q9" s="16">
        <f t="shared" si="4"/>
        <v>97.666666666666671</v>
      </c>
      <c r="R9" s="16">
        <f t="shared" si="5"/>
        <v>9.7666666666666675</v>
      </c>
      <c r="S9" s="16">
        <f t="shared" si="6"/>
        <v>82.707733333333337</v>
      </c>
      <c r="T9" s="9">
        <v>6</v>
      </c>
      <c r="U9" s="2"/>
    </row>
    <row r="10" spans="1:21" ht="15" x14ac:dyDescent="0.3">
      <c r="A10" s="9">
        <v>7</v>
      </c>
      <c r="B10" s="10" t="s">
        <v>25</v>
      </c>
      <c r="C10" s="11" t="s">
        <v>26</v>
      </c>
      <c r="D10" s="12">
        <v>1192.0999999999999</v>
      </c>
      <c r="E10" s="12">
        <v>956.12</v>
      </c>
      <c r="F10" s="17">
        <v>620.16</v>
      </c>
      <c r="G10" s="12">
        <f t="shared" si="0"/>
        <v>79.096571428571423</v>
      </c>
      <c r="H10" s="14">
        <f t="shared" si="1"/>
        <v>63.277257142857138</v>
      </c>
      <c r="I10" s="15">
        <v>96</v>
      </c>
      <c r="J10" s="15">
        <v>96</v>
      </c>
      <c r="K10" s="15">
        <v>98</v>
      </c>
      <c r="L10" s="16">
        <f t="shared" si="2"/>
        <v>96.666666666666671</v>
      </c>
      <c r="M10" s="16">
        <f t="shared" si="3"/>
        <v>9.6666666666666679</v>
      </c>
      <c r="N10" s="15">
        <v>94</v>
      </c>
      <c r="O10" s="15">
        <v>91</v>
      </c>
      <c r="P10" s="15">
        <v>95</v>
      </c>
      <c r="Q10" s="16">
        <f t="shared" si="4"/>
        <v>93.333333333333329</v>
      </c>
      <c r="R10" s="16">
        <f t="shared" si="5"/>
        <v>9.3333333333333339</v>
      </c>
      <c r="S10" s="16">
        <f t="shared" si="6"/>
        <v>82.277257142857138</v>
      </c>
      <c r="T10" s="9">
        <v>7</v>
      </c>
      <c r="U10" s="2"/>
    </row>
    <row r="11" spans="1:21" ht="15" x14ac:dyDescent="0.3">
      <c r="A11" s="9">
        <v>8</v>
      </c>
      <c r="B11" s="10" t="s">
        <v>27</v>
      </c>
      <c r="C11" s="11" t="s">
        <v>28</v>
      </c>
      <c r="D11" s="12">
        <v>1119.0999999999999</v>
      </c>
      <c r="E11" s="12">
        <v>984.12</v>
      </c>
      <c r="F11" s="17">
        <v>660.16</v>
      </c>
      <c r="G11" s="12">
        <f t="shared" si="0"/>
        <v>78.95371428571427</v>
      </c>
      <c r="H11" s="14">
        <f t="shared" si="1"/>
        <v>63.162971428571417</v>
      </c>
      <c r="I11" s="15">
        <v>96</v>
      </c>
      <c r="J11" s="15">
        <v>97</v>
      </c>
      <c r="K11" s="15">
        <v>92</v>
      </c>
      <c r="L11" s="16">
        <f t="shared" si="2"/>
        <v>95</v>
      </c>
      <c r="M11" s="16">
        <f t="shared" si="3"/>
        <v>9.5</v>
      </c>
      <c r="N11" s="15">
        <v>87</v>
      </c>
      <c r="O11" s="15">
        <v>92</v>
      </c>
      <c r="P11" s="15">
        <v>90</v>
      </c>
      <c r="Q11" s="16">
        <f t="shared" si="4"/>
        <v>89.666666666666671</v>
      </c>
      <c r="R11" s="16">
        <f t="shared" si="5"/>
        <v>8.9666666666666668</v>
      </c>
      <c r="S11" s="16">
        <f t="shared" si="6"/>
        <v>81.629638095238079</v>
      </c>
      <c r="T11" s="9">
        <v>8</v>
      </c>
      <c r="U11" s="2"/>
    </row>
    <row r="12" spans="1:21" ht="15" x14ac:dyDescent="0.3">
      <c r="A12" s="9">
        <v>9</v>
      </c>
      <c r="B12" s="10" t="s">
        <v>29</v>
      </c>
      <c r="C12" s="11" t="s">
        <v>30</v>
      </c>
      <c r="D12" s="12">
        <v>1174.0999999999999</v>
      </c>
      <c r="E12" s="12">
        <v>929.12</v>
      </c>
      <c r="F12" s="17">
        <v>640.16</v>
      </c>
      <c r="G12" s="12">
        <f t="shared" si="0"/>
        <v>78.3822857142857</v>
      </c>
      <c r="H12" s="14">
        <f t="shared" si="1"/>
        <v>62.705828571428562</v>
      </c>
      <c r="I12" s="15">
        <v>95</v>
      </c>
      <c r="J12" s="15">
        <v>97</v>
      </c>
      <c r="K12" s="15">
        <v>92</v>
      </c>
      <c r="L12" s="16">
        <f t="shared" si="2"/>
        <v>94.666666666666671</v>
      </c>
      <c r="M12" s="16">
        <f t="shared" si="3"/>
        <v>9.4666666666666668</v>
      </c>
      <c r="N12" s="15">
        <v>90</v>
      </c>
      <c r="O12" s="15">
        <v>95</v>
      </c>
      <c r="P12" s="15">
        <v>95</v>
      </c>
      <c r="Q12" s="16">
        <f t="shared" si="4"/>
        <v>93.333333333333329</v>
      </c>
      <c r="R12" s="16">
        <f t="shared" si="5"/>
        <v>9.3333333333333339</v>
      </c>
      <c r="S12" s="16">
        <f t="shared" si="6"/>
        <v>81.505828571428552</v>
      </c>
      <c r="T12" s="9">
        <v>9</v>
      </c>
      <c r="U12" s="2"/>
    </row>
    <row r="13" spans="1:21" ht="15" x14ac:dyDescent="0.3">
      <c r="A13" s="9">
        <v>10</v>
      </c>
      <c r="B13" s="10" t="s">
        <v>31</v>
      </c>
      <c r="C13" s="11" t="s">
        <v>32</v>
      </c>
      <c r="D13" s="12">
        <v>1091.0999999999999</v>
      </c>
      <c r="E13" s="12">
        <v>939.12</v>
      </c>
      <c r="F13" s="17">
        <v>630.16</v>
      </c>
      <c r="G13" s="12">
        <f t="shared" si="0"/>
        <v>76.010857142857134</v>
      </c>
      <c r="H13" s="14">
        <f t="shared" si="1"/>
        <v>60.808685714285708</v>
      </c>
      <c r="I13" s="15">
        <v>98</v>
      </c>
      <c r="J13" s="15">
        <v>99</v>
      </c>
      <c r="K13" s="15">
        <v>98</v>
      </c>
      <c r="L13" s="16">
        <f t="shared" si="2"/>
        <v>98.333333333333329</v>
      </c>
      <c r="M13" s="16">
        <f t="shared" si="3"/>
        <v>9.8333333333333339</v>
      </c>
      <c r="N13" s="15">
        <v>98</v>
      </c>
      <c r="O13" s="15">
        <v>97</v>
      </c>
      <c r="P13" s="15">
        <v>99</v>
      </c>
      <c r="Q13" s="16">
        <f t="shared" si="4"/>
        <v>98</v>
      </c>
      <c r="R13" s="16">
        <f t="shared" si="5"/>
        <v>9.8000000000000007</v>
      </c>
      <c r="S13" s="16">
        <f t="shared" si="6"/>
        <v>80.442019047619041</v>
      </c>
      <c r="T13" s="9">
        <v>10</v>
      </c>
      <c r="U13" s="2"/>
    </row>
    <row r="14" spans="1:21" ht="15" x14ac:dyDescent="0.3">
      <c r="A14" s="9">
        <v>11</v>
      </c>
      <c r="B14" s="10" t="s">
        <v>33</v>
      </c>
      <c r="C14" s="11" t="s">
        <v>34</v>
      </c>
      <c r="D14" s="12">
        <v>1142.0999999999999</v>
      </c>
      <c r="E14" s="12">
        <v>967.12</v>
      </c>
      <c r="F14" s="17">
        <v>570.16</v>
      </c>
      <c r="G14" s="12">
        <f t="shared" si="0"/>
        <v>76.553714285714278</v>
      </c>
      <c r="H14" s="14">
        <f t="shared" si="1"/>
        <v>61.242971428571423</v>
      </c>
      <c r="I14" s="15">
        <v>98</v>
      </c>
      <c r="J14" s="15">
        <v>92</v>
      </c>
      <c r="K14" s="15">
        <v>95</v>
      </c>
      <c r="L14" s="16">
        <f t="shared" si="2"/>
        <v>95</v>
      </c>
      <c r="M14" s="16">
        <f t="shared" si="3"/>
        <v>9.5</v>
      </c>
      <c r="N14" s="15">
        <v>86</v>
      </c>
      <c r="O14" s="15">
        <v>92</v>
      </c>
      <c r="P14" s="15">
        <v>90</v>
      </c>
      <c r="Q14" s="16">
        <f t="shared" si="4"/>
        <v>89.333333333333329</v>
      </c>
      <c r="R14" s="16">
        <f t="shared" si="5"/>
        <v>8.9333333333333336</v>
      </c>
      <c r="S14" s="16">
        <f t="shared" si="6"/>
        <v>79.67630476190476</v>
      </c>
      <c r="T14" s="9">
        <v>11</v>
      </c>
      <c r="U14" s="2"/>
    </row>
    <row r="15" spans="1:21" ht="15" x14ac:dyDescent="0.3">
      <c r="A15" s="9">
        <v>12</v>
      </c>
      <c r="B15" s="10" t="s">
        <v>35</v>
      </c>
      <c r="C15" s="11" t="s">
        <v>36</v>
      </c>
      <c r="D15" s="12">
        <v>1109.5999999999999</v>
      </c>
      <c r="E15" s="12">
        <v>894.12</v>
      </c>
      <c r="F15" s="17">
        <v>690.16</v>
      </c>
      <c r="G15" s="12">
        <f t="shared" si="0"/>
        <v>76.967999999999989</v>
      </c>
      <c r="H15" s="14">
        <f t="shared" si="1"/>
        <v>61.574399999999997</v>
      </c>
      <c r="I15" s="15">
        <v>94</v>
      </c>
      <c r="J15" s="15">
        <v>96</v>
      </c>
      <c r="K15" s="15">
        <v>94</v>
      </c>
      <c r="L15" s="16">
        <f t="shared" si="2"/>
        <v>94.666666666666671</v>
      </c>
      <c r="M15" s="16">
        <f t="shared" si="3"/>
        <v>9.4666666666666668</v>
      </c>
      <c r="N15" s="15">
        <v>91</v>
      </c>
      <c r="O15" s="15">
        <v>85</v>
      </c>
      <c r="P15" s="15">
        <v>82</v>
      </c>
      <c r="Q15" s="16">
        <f t="shared" si="4"/>
        <v>86</v>
      </c>
      <c r="R15" s="16">
        <f t="shared" si="5"/>
        <v>8.6</v>
      </c>
      <c r="S15" s="16">
        <f t="shared" si="6"/>
        <v>79.64106666666666</v>
      </c>
      <c r="T15" s="9">
        <v>12</v>
      </c>
      <c r="U15" s="2"/>
    </row>
    <row r="16" spans="1:21" ht="15" x14ac:dyDescent="0.3">
      <c r="A16" s="9">
        <v>13</v>
      </c>
      <c r="B16" s="10" t="s">
        <v>37</v>
      </c>
      <c r="C16" s="11" t="s">
        <v>38</v>
      </c>
      <c r="D16" s="12">
        <v>1078.0999999999999</v>
      </c>
      <c r="E16" s="12">
        <v>950.12</v>
      </c>
      <c r="F16" s="17">
        <v>610.16</v>
      </c>
      <c r="G16" s="12">
        <f t="shared" si="0"/>
        <v>75.3822857142857</v>
      </c>
      <c r="H16" s="14">
        <f t="shared" si="1"/>
        <v>60.305828571428563</v>
      </c>
      <c r="I16" s="15">
        <v>95</v>
      </c>
      <c r="J16" s="15">
        <v>92</v>
      </c>
      <c r="K16" s="15">
        <v>95</v>
      </c>
      <c r="L16" s="16">
        <f t="shared" si="2"/>
        <v>94</v>
      </c>
      <c r="M16" s="16">
        <f t="shared" si="3"/>
        <v>9.4</v>
      </c>
      <c r="N16" s="15">
        <v>95</v>
      </c>
      <c r="O16" s="15">
        <v>94</v>
      </c>
      <c r="P16" s="15">
        <v>95</v>
      </c>
      <c r="Q16" s="16">
        <f t="shared" si="4"/>
        <v>94.666666666666671</v>
      </c>
      <c r="R16" s="16">
        <f t="shared" si="5"/>
        <v>9.4666666666666668</v>
      </c>
      <c r="S16" s="16">
        <f t="shared" si="6"/>
        <v>79.172495238095237</v>
      </c>
      <c r="T16" s="9">
        <v>13</v>
      </c>
      <c r="U16" s="2"/>
    </row>
    <row r="17" spans="1:21" ht="15" x14ac:dyDescent="0.3">
      <c r="A17" s="9">
        <v>14</v>
      </c>
      <c r="B17" s="10" t="s">
        <v>39</v>
      </c>
      <c r="C17" s="11" t="s">
        <v>40</v>
      </c>
      <c r="D17" s="12">
        <v>1076.0999999999999</v>
      </c>
      <c r="E17" s="12">
        <v>928.12</v>
      </c>
      <c r="F17" s="17">
        <v>630.16</v>
      </c>
      <c r="G17" s="12">
        <f t="shared" si="0"/>
        <v>75.267999999999986</v>
      </c>
      <c r="H17" s="14">
        <f t="shared" si="1"/>
        <v>60.214399999999991</v>
      </c>
      <c r="I17" s="15">
        <v>90</v>
      </c>
      <c r="J17" s="15">
        <v>95</v>
      </c>
      <c r="K17" s="15">
        <v>92</v>
      </c>
      <c r="L17" s="16">
        <f t="shared" si="2"/>
        <v>92.333333333333329</v>
      </c>
      <c r="M17" s="16">
        <f t="shared" si="3"/>
        <v>9.2333333333333325</v>
      </c>
      <c r="N17" s="15">
        <v>93</v>
      </c>
      <c r="O17" s="15">
        <v>91</v>
      </c>
      <c r="P17" s="15">
        <v>92</v>
      </c>
      <c r="Q17" s="16">
        <f t="shared" si="4"/>
        <v>92</v>
      </c>
      <c r="R17" s="16">
        <f t="shared" si="5"/>
        <v>9.2000000000000011</v>
      </c>
      <c r="S17" s="16">
        <f t="shared" si="6"/>
        <v>78.647733333333321</v>
      </c>
      <c r="T17" s="9">
        <v>14</v>
      </c>
      <c r="U17" s="2"/>
    </row>
    <row r="18" spans="1:21" ht="15" x14ac:dyDescent="0.3">
      <c r="A18" s="9">
        <v>15</v>
      </c>
      <c r="B18" s="18">
        <v>19560610016</v>
      </c>
      <c r="C18" s="11" t="s">
        <v>41</v>
      </c>
      <c r="D18" s="12">
        <v>1070.0999999999999</v>
      </c>
      <c r="E18" s="12">
        <v>920.12</v>
      </c>
      <c r="F18" s="17">
        <v>620.16</v>
      </c>
      <c r="G18" s="12">
        <f t="shared" si="0"/>
        <v>74.582285714285703</v>
      </c>
      <c r="H18" s="14">
        <f t="shared" si="1"/>
        <v>59.665828571428563</v>
      </c>
      <c r="I18" s="15">
        <v>94</v>
      </c>
      <c r="J18" s="15">
        <v>92</v>
      </c>
      <c r="K18" s="15">
        <v>94</v>
      </c>
      <c r="L18" s="16">
        <f t="shared" si="2"/>
        <v>93.333333333333329</v>
      </c>
      <c r="M18" s="16">
        <f t="shared" si="3"/>
        <v>9.3333333333333339</v>
      </c>
      <c r="N18" s="15">
        <v>95</v>
      </c>
      <c r="O18" s="15">
        <v>95</v>
      </c>
      <c r="P18" s="15">
        <v>90</v>
      </c>
      <c r="Q18" s="16">
        <f t="shared" si="4"/>
        <v>93.333333333333329</v>
      </c>
      <c r="R18" s="16">
        <f t="shared" si="5"/>
        <v>9.3333333333333339</v>
      </c>
      <c r="S18" s="16">
        <f t="shared" si="6"/>
        <v>78.33249523809522</v>
      </c>
      <c r="T18" s="9">
        <v>15</v>
      </c>
      <c r="U18" s="2"/>
    </row>
    <row r="19" spans="1:21" ht="15" x14ac:dyDescent="0.3">
      <c r="A19" s="9">
        <v>16</v>
      </c>
      <c r="B19" s="10" t="s">
        <v>42</v>
      </c>
      <c r="C19" s="11" t="s">
        <v>43</v>
      </c>
      <c r="D19" s="12">
        <v>1101.0999999999999</v>
      </c>
      <c r="E19" s="12">
        <v>948.12</v>
      </c>
      <c r="F19" s="17">
        <v>640.16</v>
      </c>
      <c r="G19" s="12">
        <f t="shared" si="0"/>
        <v>76.839428571428556</v>
      </c>
      <c r="H19" s="14">
        <f t="shared" si="1"/>
        <v>61.47154285714285</v>
      </c>
      <c r="I19" s="15">
        <v>95</v>
      </c>
      <c r="J19" s="15">
        <v>96</v>
      </c>
      <c r="K19" s="15">
        <v>93</v>
      </c>
      <c r="L19" s="16">
        <f t="shared" si="2"/>
        <v>94.666666666666671</v>
      </c>
      <c r="M19" s="16">
        <f t="shared" si="3"/>
        <v>9.4666666666666668</v>
      </c>
      <c r="N19" s="15">
        <v>75</v>
      </c>
      <c r="O19" s="15">
        <v>70</v>
      </c>
      <c r="P19" s="15">
        <v>75</v>
      </c>
      <c r="Q19" s="16">
        <f t="shared" si="4"/>
        <v>73.333333333333329</v>
      </c>
      <c r="R19" s="16">
        <f t="shared" si="5"/>
        <v>7.333333333333333</v>
      </c>
      <c r="S19" s="16">
        <f t="shared" si="6"/>
        <v>78.271542857142848</v>
      </c>
      <c r="T19" s="9">
        <v>16</v>
      </c>
      <c r="U19" s="2"/>
    </row>
    <row r="20" spans="1:21" ht="15" x14ac:dyDescent="0.3">
      <c r="A20" s="9">
        <v>17</v>
      </c>
      <c r="B20" s="10" t="s">
        <v>44</v>
      </c>
      <c r="C20" s="11" t="s">
        <v>45</v>
      </c>
      <c r="D20" s="12">
        <v>995.1</v>
      </c>
      <c r="E20" s="12">
        <v>938.12</v>
      </c>
      <c r="F20" s="17">
        <v>640.16</v>
      </c>
      <c r="G20" s="12">
        <f t="shared" si="0"/>
        <v>73.525142857142853</v>
      </c>
      <c r="H20" s="14">
        <f t="shared" si="1"/>
        <v>58.820114285714283</v>
      </c>
      <c r="I20" s="15">
        <v>91</v>
      </c>
      <c r="J20" s="15">
        <v>90</v>
      </c>
      <c r="K20" s="15">
        <v>95</v>
      </c>
      <c r="L20" s="16">
        <f t="shared" si="2"/>
        <v>92</v>
      </c>
      <c r="M20" s="16">
        <f t="shared" si="3"/>
        <v>9.2000000000000011</v>
      </c>
      <c r="N20" s="15">
        <v>98</v>
      </c>
      <c r="O20" s="15">
        <v>95</v>
      </c>
      <c r="P20" s="15">
        <v>97</v>
      </c>
      <c r="Q20" s="16">
        <f t="shared" si="4"/>
        <v>96.666666666666671</v>
      </c>
      <c r="R20" s="16">
        <f t="shared" si="5"/>
        <v>9.6666666666666679</v>
      </c>
      <c r="S20" s="16">
        <f t="shared" si="6"/>
        <v>77.686780952380957</v>
      </c>
      <c r="T20" s="9">
        <v>17</v>
      </c>
      <c r="U20" s="2"/>
    </row>
    <row r="21" spans="1:21" ht="15" x14ac:dyDescent="0.3">
      <c r="A21" s="9">
        <v>18</v>
      </c>
      <c r="B21" s="10" t="s">
        <v>46</v>
      </c>
      <c r="C21" s="11" t="s">
        <v>47</v>
      </c>
      <c r="D21" s="12">
        <v>1100.0999999999999</v>
      </c>
      <c r="E21" s="12">
        <v>910.12</v>
      </c>
      <c r="F21" s="17">
        <v>600.16</v>
      </c>
      <c r="G21" s="12">
        <f t="shared" si="0"/>
        <v>74.582285714285703</v>
      </c>
      <c r="H21" s="14">
        <f t="shared" si="1"/>
        <v>59.665828571428563</v>
      </c>
      <c r="I21" s="15">
        <v>87</v>
      </c>
      <c r="J21" s="15">
        <v>91</v>
      </c>
      <c r="K21" s="15">
        <v>85</v>
      </c>
      <c r="L21" s="16">
        <f t="shared" si="2"/>
        <v>87.666666666666671</v>
      </c>
      <c r="M21" s="16">
        <f t="shared" si="3"/>
        <v>8.7666666666666675</v>
      </c>
      <c r="N21" s="15">
        <v>92</v>
      </c>
      <c r="O21" s="15">
        <v>91</v>
      </c>
      <c r="P21" s="15">
        <v>92</v>
      </c>
      <c r="Q21" s="16">
        <f t="shared" si="4"/>
        <v>91.666666666666671</v>
      </c>
      <c r="R21" s="16">
        <f t="shared" si="5"/>
        <v>9.1666666666666679</v>
      </c>
      <c r="S21" s="16">
        <f t="shared" si="6"/>
        <v>77.5991619047619</v>
      </c>
      <c r="T21" s="9">
        <v>18</v>
      </c>
      <c r="U21" s="2"/>
    </row>
    <row r="22" spans="1:21" ht="15" x14ac:dyDescent="0.3">
      <c r="A22" s="9">
        <v>19</v>
      </c>
      <c r="B22" s="10" t="s">
        <v>48</v>
      </c>
      <c r="C22" s="11" t="s">
        <v>49</v>
      </c>
      <c r="D22" s="12">
        <v>1127.0999999999999</v>
      </c>
      <c r="E22" s="12">
        <v>928.12</v>
      </c>
      <c r="F22" s="17">
        <v>570.16</v>
      </c>
      <c r="G22" s="12">
        <f t="shared" si="0"/>
        <v>75.010857142857134</v>
      </c>
      <c r="H22" s="14">
        <f t="shared" si="1"/>
        <v>60.008685714285711</v>
      </c>
      <c r="I22" s="15">
        <v>94</v>
      </c>
      <c r="J22" s="15">
        <v>94</v>
      </c>
      <c r="K22" s="15">
        <v>95</v>
      </c>
      <c r="L22" s="16">
        <f t="shared" si="2"/>
        <v>94.333333333333329</v>
      </c>
      <c r="M22" s="16">
        <f t="shared" si="3"/>
        <v>9.4333333333333336</v>
      </c>
      <c r="N22" s="15">
        <v>80</v>
      </c>
      <c r="O22" s="15">
        <v>81</v>
      </c>
      <c r="P22" s="15">
        <v>80</v>
      </c>
      <c r="Q22" s="16">
        <f t="shared" si="4"/>
        <v>80.333333333333329</v>
      </c>
      <c r="R22" s="16">
        <f t="shared" si="5"/>
        <v>8.0333333333333332</v>
      </c>
      <c r="S22" s="16">
        <f t="shared" si="6"/>
        <v>77.475352380952373</v>
      </c>
      <c r="T22" s="9">
        <v>19</v>
      </c>
      <c r="U22" s="2"/>
    </row>
    <row r="23" spans="1:21" ht="15" x14ac:dyDescent="0.3">
      <c r="A23" s="9">
        <v>20</v>
      </c>
      <c r="B23" s="10" t="s">
        <v>50</v>
      </c>
      <c r="C23" s="11" t="s">
        <v>51</v>
      </c>
      <c r="D23" s="12">
        <v>1066.0999999999999</v>
      </c>
      <c r="E23" s="12">
        <v>931.12</v>
      </c>
      <c r="F23" s="17">
        <v>590.16</v>
      </c>
      <c r="G23" s="12">
        <f t="shared" si="0"/>
        <v>73.925142857142845</v>
      </c>
      <c r="H23" s="14">
        <f t="shared" si="1"/>
        <v>59.140114285714276</v>
      </c>
      <c r="I23" s="15">
        <v>85</v>
      </c>
      <c r="J23" s="15">
        <v>87</v>
      </c>
      <c r="K23" s="15">
        <v>85</v>
      </c>
      <c r="L23" s="16">
        <f t="shared" si="2"/>
        <v>85.666666666666671</v>
      </c>
      <c r="M23" s="16">
        <f t="shared" si="3"/>
        <v>8.5666666666666682</v>
      </c>
      <c r="N23" s="15">
        <v>97</v>
      </c>
      <c r="O23" s="15">
        <v>98</v>
      </c>
      <c r="P23" s="15">
        <v>98</v>
      </c>
      <c r="Q23" s="16">
        <f t="shared" si="4"/>
        <v>97.666666666666671</v>
      </c>
      <c r="R23" s="16">
        <f t="shared" si="5"/>
        <v>9.7666666666666675</v>
      </c>
      <c r="S23" s="16">
        <f t="shared" si="6"/>
        <v>77.473447619047604</v>
      </c>
      <c r="T23" s="9">
        <v>20</v>
      </c>
      <c r="U23" s="2"/>
    </row>
    <row r="24" spans="1:21" ht="15" x14ac:dyDescent="0.3">
      <c r="A24" s="9">
        <v>21</v>
      </c>
      <c r="B24" s="10" t="s">
        <v>52</v>
      </c>
      <c r="C24" s="11" t="s">
        <v>53</v>
      </c>
      <c r="D24" s="12">
        <v>1095.0999999999999</v>
      </c>
      <c r="E24" s="12">
        <v>921.12</v>
      </c>
      <c r="F24" s="17">
        <v>610.16</v>
      </c>
      <c r="G24" s="12">
        <f t="shared" si="0"/>
        <v>75.039428571428559</v>
      </c>
      <c r="H24" s="14">
        <f t="shared" si="1"/>
        <v>60.031542857142853</v>
      </c>
      <c r="I24" s="15">
        <v>85</v>
      </c>
      <c r="J24" s="15">
        <v>85</v>
      </c>
      <c r="K24" s="15">
        <v>85</v>
      </c>
      <c r="L24" s="16">
        <f t="shared" si="2"/>
        <v>85</v>
      </c>
      <c r="M24" s="16">
        <f t="shared" si="3"/>
        <v>8.5</v>
      </c>
      <c r="N24" s="15">
        <v>85</v>
      </c>
      <c r="O24" s="15">
        <v>92</v>
      </c>
      <c r="P24" s="15">
        <v>85</v>
      </c>
      <c r="Q24" s="16">
        <f t="shared" si="4"/>
        <v>87.333333333333329</v>
      </c>
      <c r="R24" s="16">
        <f t="shared" si="5"/>
        <v>8.7333333333333325</v>
      </c>
      <c r="S24" s="16">
        <f t="shared" si="6"/>
        <v>77.264876190476187</v>
      </c>
      <c r="T24" s="9">
        <v>21</v>
      </c>
      <c r="U24" s="2"/>
    </row>
    <row r="25" spans="1:21" ht="15" x14ac:dyDescent="0.3">
      <c r="A25" s="9">
        <v>22</v>
      </c>
      <c r="B25" s="18">
        <v>19640202059</v>
      </c>
      <c r="C25" s="11" t="s">
        <v>54</v>
      </c>
      <c r="D25" s="12">
        <v>1064.0999999999999</v>
      </c>
      <c r="E25" s="12">
        <v>908.12</v>
      </c>
      <c r="F25" s="17">
        <v>630.16</v>
      </c>
      <c r="G25" s="12">
        <f t="shared" si="0"/>
        <v>74.353714285714275</v>
      </c>
      <c r="H25" s="14">
        <f t="shared" si="1"/>
        <v>59.482971428571425</v>
      </c>
      <c r="I25" s="15">
        <v>85</v>
      </c>
      <c r="J25" s="15">
        <v>85</v>
      </c>
      <c r="K25" s="15">
        <v>85</v>
      </c>
      <c r="L25" s="16">
        <f t="shared" si="2"/>
        <v>85</v>
      </c>
      <c r="M25" s="16">
        <f t="shared" si="3"/>
        <v>8.5</v>
      </c>
      <c r="N25" s="15">
        <v>95</v>
      </c>
      <c r="O25" s="15">
        <v>90</v>
      </c>
      <c r="P25" s="15">
        <v>90</v>
      </c>
      <c r="Q25" s="16">
        <f t="shared" si="4"/>
        <v>91.666666666666671</v>
      </c>
      <c r="R25" s="16">
        <f t="shared" si="5"/>
        <v>9.1666666666666679</v>
      </c>
      <c r="S25" s="16">
        <f t="shared" si="6"/>
        <v>77.149638095238103</v>
      </c>
      <c r="T25" s="9">
        <v>22</v>
      </c>
      <c r="U25" s="2"/>
    </row>
    <row r="26" spans="1:21" ht="15" x14ac:dyDescent="0.3">
      <c r="A26" s="9">
        <v>23</v>
      </c>
      <c r="B26" s="10" t="s">
        <v>55</v>
      </c>
      <c r="C26" s="11" t="s">
        <v>56</v>
      </c>
      <c r="D26" s="12">
        <v>1039.0999999999999</v>
      </c>
      <c r="E26" s="12">
        <v>918.12</v>
      </c>
      <c r="F26" s="17">
        <v>610.16</v>
      </c>
      <c r="G26" s="12">
        <f t="shared" si="0"/>
        <v>73.353714285714275</v>
      </c>
      <c r="H26" s="14">
        <f t="shared" si="1"/>
        <v>58.68297142857142</v>
      </c>
      <c r="I26" s="15">
        <v>93</v>
      </c>
      <c r="J26" s="15">
        <v>91</v>
      </c>
      <c r="K26" s="15">
        <v>91</v>
      </c>
      <c r="L26" s="16">
        <f t="shared" si="2"/>
        <v>91.666666666666671</v>
      </c>
      <c r="M26" s="16">
        <f t="shared" si="3"/>
        <v>9.1666666666666679</v>
      </c>
      <c r="N26" s="15">
        <v>85</v>
      </c>
      <c r="O26" s="15">
        <v>93</v>
      </c>
      <c r="P26" s="15">
        <v>97</v>
      </c>
      <c r="Q26" s="16">
        <f t="shared" si="4"/>
        <v>91.666666666666671</v>
      </c>
      <c r="R26" s="16">
        <f t="shared" si="5"/>
        <v>9.1666666666666679</v>
      </c>
      <c r="S26" s="16">
        <f t="shared" si="6"/>
        <v>77.016304761904763</v>
      </c>
      <c r="T26" s="9">
        <v>23</v>
      </c>
      <c r="U26" s="2"/>
    </row>
    <row r="27" spans="1:21" ht="15" x14ac:dyDescent="0.3">
      <c r="A27" s="9">
        <v>24</v>
      </c>
      <c r="B27" s="10" t="s">
        <v>57</v>
      </c>
      <c r="C27" s="11" t="s">
        <v>58</v>
      </c>
      <c r="D27" s="12">
        <v>1120.0999999999999</v>
      </c>
      <c r="E27" s="12">
        <v>749.08</v>
      </c>
      <c r="F27" s="17">
        <v>670.16</v>
      </c>
      <c r="G27" s="12">
        <f t="shared" si="0"/>
        <v>72.552571428571426</v>
      </c>
      <c r="H27" s="14">
        <f t="shared" si="1"/>
        <v>58.042057142857146</v>
      </c>
      <c r="I27" s="15">
        <v>96</v>
      </c>
      <c r="J27" s="15">
        <v>94</v>
      </c>
      <c r="K27" s="15">
        <v>94</v>
      </c>
      <c r="L27" s="16">
        <f t="shared" si="2"/>
        <v>94.666666666666671</v>
      </c>
      <c r="M27" s="16">
        <f t="shared" si="3"/>
        <v>9.4666666666666668</v>
      </c>
      <c r="N27" s="15">
        <v>85</v>
      </c>
      <c r="O27" s="15">
        <v>88</v>
      </c>
      <c r="P27" s="15">
        <v>87</v>
      </c>
      <c r="Q27" s="16">
        <f t="shared" si="4"/>
        <v>86.666666666666671</v>
      </c>
      <c r="R27" s="16">
        <f t="shared" si="5"/>
        <v>8.6666666666666679</v>
      </c>
      <c r="S27" s="16">
        <f t="shared" si="6"/>
        <v>76.175390476190486</v>
      </c>
      <c r="T27" s="9">
        <v>24</v>
      </c>
      <c r="U27" s="2"/>
    </row>
    <row r="28" spans="1:21" ht="15" x14ac:dyDescent="0.3">
      <c r="A28" s="9">
        <v>25</v>
      </c>
      <c r="B28" s="10" t="s">
        <v>59</v>
      </c>
      <c r="C28" s="11" t="s">
        <v>60</v>
      </c>
      <c r="D28" s="12">
        <v>1116.0999999999999</v>
      </c>
      <c r="E28" s="12">
        <v>731.08</v>
      </c>
      <c r="F28" s="17">
        <v>580.16</v>
      </c>
      <c r="G28" s="12">
        <f t="shared" si="0"/>
        <v>69.352571428571423</v>
      </c>
      <c r="H28" s="14">
        <f t="shared" si="1"/>
        <v>55.482057142857144</v>
      </c>
      <c r="I28" s="15">
        <v>94</v>
      </c>
      <c r="J28" s="15">
        <v>93</v>
      </c>
      <c r="K28" s="15">
        <v>94</v>
      </c>
      <c r="L28" s="16">
        <f t="shared" si="2"/>
        <v>93.666666666666671</v>
      </c>
      <c r="M28" s="16">
        <f t="shared" si="3"/>
        <v>9.3666666666666671</v>
      </c>
      <c r="N28" s="15">
        <v>95</v>
      </c>
      <c r="O28" s="15">
        <v>92</v>
      </c>
      <c r="P28" s="15">
        <v>90</v>
      </c>
      <c r="Q28" s="16">
        <f t="shared" si="4"/>
        <v>92.333333333333329</v>
      </c>
      <c r="R28" s="16">
        <f t="shared" si="5"/>
        <v>9.2333333333333325</v>
      </c>
      <c r="S28" s="16">
        <f t="shared" si="6"/>
        <v>74.082057142857153</v>
      </c>
      <c r="T28" s="9">
        <v>25</v>
      </c>
      <c r="U28" s="2"/>
    </row>
    <row r="29" spans="1:21" ht="15" x14ac:dyDescent="0.3">
      <c r="A29" s="9">
        <v>26</v>
      </c>
      <c r="B29" s="18">
        <v>17560610018</v>
      </c>
      <c r="C29" s="11" t="s">
        <v>61</v>
      </c>
      <c r="D29" s="9"/>
      <c r="E29" s="12">
        <v>1007.12</v>
      </c>
      <c r="F29" s="19">
        <v>760</v>
      </c>
      <c r="G29" s="12">
        <f t="shared" si="0"/>
        <v>50.489142857142852</v>
      </c>
      <c r="H29" s="14">
        <f t="shared" si="1"/>
        <v>40.391314285714287</v>
      </c>
      <c r="I29" s="15">
        <v>94</v>
      </c>
      <c r="J29" s="15">
        <v>95</v>
      </c>
      <c r="K29" s="15">
        <v>94</v>
      </c>
      <c r="L29" s="16">
        <f t="shared" si="2"/>
        <v>94.333333333333329</v>
      </c>
      <c r="M29" s="16">
        <f t="shared" si="3"/>
        <v>9.4333333333333336</v>
      </c>
      <c r="N29" s="15">
        <v>98</v>
      </c>
      <c r="O29" s="15">
        <v>97</v>
      </c>
      <c r="P29" s="15">
        <v>98</v>
      </c>
      <c r="Q29" s="16">
        <f t="shared" si="4"/>
        <v>97.666666666666671</v>
      </c>
      <c r="R29" s="16">
        <f t="shared" si="5"/>
        <v>9.7666666666666675</v>
      </c>
      <c r="S29" s="16">
        <f t="shared" si="6"/>
        <v>59.59131428571429</v>
      </c>
      <c r="T29" s="9">
        <v>26</v>
      </c>
      <c r="U29" s="2"/>
    </row>
  </sheetData>
  <mergeCells count="8">
    <mergeCell ref="A1:T1"/>
    <mergeCell ref="A2:A3"/>
    <mergeCell ref="B2:B3"/>
    <mergeCell ref="C2:C3"/>
    <mergeCell ref="D2:H2"/>
    <mergeCell ref="I2:M2"/>
    <mergeCell ref="N2:R2"/>
    <mergeCell ref="S2:T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dcterms:created xsi:type="dcterms:W3CDTF">2015-06-05T18:19:34Z</dcterms:created>
  <dcterms:modified xsi:type="dcterms:W3CDTF">2022-02-09T23:38:28Z</dcterms:modified>
</cp:coreProperties>
</file>